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defaultThemeVersion="166925"/>
  <mc:AlternateContent xmlns:mc="http://schemas.openxmlformats.org/markup-compatibility/2006">
    <mc:Choice Requires="x15">
      <x15ac:absPath xmlns:x15ac="http://schemas.microsoft.com/office/spreadsheetml/2010/11/ac" url="H:\inhaltliches\Marine Litter Projects\Promar\toolbox\toolevaluation_florian\"/>
    </mc:Choice>
  </mc:AlternateContent>
  <xr:revisionPtr revIDLastSave="0" documentId="13_ncr:1_{531C2B9D-DC3B-482A-8A12-68885C48CAA3}" xr6:coauthVersionLast="36" xr6:coauthVersionMax="36" xr10:uidLastSave="{00000000-0000-0000-0000-000000000000}"/>
  <bookViews>
    <workbookView xWindow="0" yWindow="0" windowWidth="21570" windowHeight="7830" tabRatio="865" xr2:uid="{1B3962AC-C65D-4169-A1FE-CB9D9ACD61E5}"/>
  </bookViews>
  <sheets>
    <sheet name="Portada" sheetId="21" r:id="rId1"/>
    <sheet name="Instrucciones" sheetId="8" r:id="rId2"/>
    <sheet name="Datos generales" sheetId="11" r:id="rId3"/>
    <sheet name="Iniciativas EC" sheetId="19" r:id="rId4"/>
    <sheet name="Estrategia" sheetId="12" r:id="rId5"/>
    <sheet name="Uso de recursos" sheetId="13" r:id="rId6"/>
    <sheet name="Procesos Productivos" sheetId="14" r:id="rId7"/>
    <sheet name="Productos Servicios" sheetId="20" r:id="rId8"/>
    <sheet name="Cadena Valor" sheetId="16" r:id="rId9"/>
    <sheet name="Áreas de Mejora" sheetId="18" r:id="rId10"/>
    <sheet name="Resultados" sheetId="4" r:id="rId11"/>
    <sheet name="Conceptos" sheetId="6" r:id="rId12"/>
    <sheet name="Hoja1" sheetId="9" state="hidden" r:id="rId13"/>
    <sheet name="Asociados_Aciplast" sheetId="2" state="hidden" r:id="rId14"/>
  </sheets>
  <definedNames>
    <definedName name="_xlnm._FilterDatabase" localSheetId="13" hidden="1">Asociados_Aciplast!$A$1:$A$59</definedName>
    <definedName name="_xlnm.Print_Area" localSheetId="3">'Iniciativas EC'!$A$1:$F$16</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2" l="1"/>
  <c r="F4" i="13"/>
  <c r="F4" i="20"/>
  <c r="F6" i="12"/>
  <c r="F4" i="12"/>
  <c r="C4" i="4"/>
  <c r="F8" i="12"/>
  <c r="F10" i="12"/>
  <c r="F12" i="12"/>
  <c r="G6" i="13"/>
  <c r="G13" i="13"/>
  <c r="G19" i="13"/>
  <c r="G25" i="13"/>
  <c r="G4" i="13"/>
  <c r="G18" i="20"/>
  <c r="G15" i="20"/>
  <c r="G11" i="20"/>
  <c r="G17" i="20"/>
  <c r="G16" i="20"/>
  <c r="G14" i="20"/>
  <c r="G12" i="20"/>
  <c r="G10" i="20"/>
  <c r="G9" i="20"/>
  <c r="G8" i="20"/>
  <c r="G7" i="20"/>
  <c r="G6" i="20"/>
  <c r="G12" i="14"/>
  <c r="G20" i="14"/>
  <c r="G19" i="14"/>
  <c r="G4" i="14"/>
  <c r="G15" i="14"/>
  <c r="G28" i="13"/>
  <c r="G22" i="13"/>
  <c r="F7" i="12"/>
  <c r="G4" i="16"/>
  <c r="G12" i="16"/>
  <c r="G14" i="16"/>
  <c r="G15" i="16"/>
  <c r="G9" i="16"/>
  <c r="F4" i="16"/>
  <c r="F14" i="12"/>
  <c r="F4" i="14"/>
  <c r="G9" i="13"/>
  <c r="G10" i="13"/>
  <c r="G6" i="16"/>
  <c r="D4" i="18"/>
  <c r="G13" i="16"/>
  <c r="G11" i="16"/>
  <c r="G8" i="16"/>
  <c r="G7" i="16"/>
  <c r="C8" i="4"/>
  <c r="G9" i="14"/>
  <c r="G6" i="14"/>
  <c r="G22" i="14"/>
  <c r="G21" i="14"/>
  <c r="G16" i="14"/>
  <c r="G17" i="14"/>
  <c r="G14" i="14"/>
  <c r="G27" i="13"/>
  <c r="G26" i="13"/>
  <c r="G24" i="13"/>
  <c r="G21" i="13"/>
  <c r="G20" i="13"/>
  <c r="G18" i="13"/>
  <c r="G17" i="13"/>
  <c r="G15" i="13"/>
  <c r="G14" i="13"/>
  <c r="G8" i="13"/>
  <c r="G7" i="13"/>
  <c r="F9" i="12"/>
  <c r="F13" i="12"/>
  <c r="F11" i="12"/>
  <c r="C5" i="4"/>
  <c r="H5" i="9"/>
  <c r="H1" i="9"/>
  <c r="H4" i="9"/>
  <c r="H3" i="9"/>
  <c r="G1" i="9"/>
  <c r="C13" i="4"/>
  <c r="G4" i="20"/>
  <c r="C7" i="4"/>
  <c r="C11" i="4"/>
  <c r="D11" i="4"/>
  <c r="C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Román</author>
  </authors>
  <commentList>
    <comment ref="B9" authorId="0" shapeId="0" xr:uid="{8112F3D4-7CF7-4644-8ACE-E92F48A051DC}">
      <text>
        <r>
          <rPr>
            <sz val="8"/>
            <color indexed="81"/>
            <rFont val="Tahoma"/>
            <family val="2"/>
          </rPr>
          <t>UNE-EN 13432:2001
Envases y embalajes. Requisitos de los Envases y embalajes valorizables mediante compostaje y biodegradación.</t>
        </r>
        <r>
          <rPr>
            <sz val="9"/>
            <color indexed="81"/>
            <rFont val="Tahoma"/>
            <family val="2"/>
          </rPr>
          <t xml:space="preserve">
</t>
        </r>
      </text>
    </comment>
    <comment ref="B12" authorId="0" shapeId="0" xr:uid="{AEE52264-20CE-49A4-9524-717FFEBCECBF}">
      <text>
        <r>
          <rPr>
            <sz val="9"/>
            <color indexed="81"/>
            <rFont val="Tahoma"/>
            <family val="2"/>
          </rPr>
          <t xml:space="preserve">The Circular Design Guide
https://www.circulardesignguide.com/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Rosibel Solano Villalobos</author>
  </authors>
  <commentList>
    <comment ref="A7" authorId="0" shapeId="0" xr:uid="{8840680D-5E46-4FE9-875C-4946F1ADB1BF}">
      <text>
        <r>
          <rPr>
            <b/>
            <sz val="9"/>
            <color indexed="81"/>
            <rFont val="Tahoma"/>
            <family val="2"/>
          </rPr>
          <t>Rosibel Solano Villalobos:</t>
        </r>
        <r>
          <rPr>
            <sz val="9"/>
            <color indexed="81"/>
            <rFont val="Tahoma"/>
            <family val="2"/>
          </rPr>
          <t xml:space="preserve">
Si son las básicas</t>
        </r>
      </text>
    </comment>
  </commentList>
</comments>
</file>

<file path=xl/sharedStrings.xml><?xml version="1.0" encoding="utf-8"?>
<sst xmlns="http://schemas.openxmlformats.org/spreadsheetml/2006/main" count="439" uniqueCount="312">
  <si>
    <t>Inyección, Soplado, botellas envases para bebidas, PET. Elaboración Todo tipo de embalaje plástico.</t>
  </si>
  <si>
    <t>Importación y distribución de envases plásticos y químicos especiales</t>
  </si>
  <si>
    <t>Distribuidores de resinas</t>
  </si>
  <si>
    <t>Resistencias, Termocuplas,</t>
  </si>
  <si>
    <t>Teflón, Purga, Manometros, Termometros componentes de Molde, Controles de Temperatura, cobijas térmicas.</t>
  </si>
  <si>
    <t>Equipo de soldadura  y limpieza por ultrasonido</t>
  </si>
  <si>
    <t>Inyección, confección de moldes para procesamiento de plástico</t>
  </si>
  <si>
    <t>Comercialización de materias primas para la industria plástica.</t>
  </si>
  <si>
    <t>Colorquín S.A. (Colorantes y Químicos de Centro América S.A.)</t>
  </si>
  <si>
    <t>Extrusión de polietileno de empaques para alimentos y bolsas de basura</t>
  </si>
  <si>
    <t>Tubería de P.V.C. Accesorios, perfiles y Canoas de P.V.C.</t>
  </si>
  <si>
    <t>Fabricación de cajas agrícolas, sillas plegables, sillas plásticas y artículos para el hogar.</t>
  </si>
  <si>
    <t>Envases plásticos en general, envases Pet, tubos laminados y plásticos, tapas, moldes de inyección y soplado, impresión.</t>
  </si>
  <si>
    <t>Inyección, soplado, envases para bebidas y alimentos</t>
  </si>
  <si>
    <t>Conversión para empaque flexible, extrusión bolsas y empaques para la industria y agricultura</t>
  </si>
  <si>
    <t>Inyección, soplado, envases PET convencional e inyección general</t>
  </si>
  <si>
    <t>Extrusión, fabricación y comercialización productos de empaques y embalajes</t>
  </si>
  <si>
    <t>Producción de Saco y cordel</t>
  </si>
  <si>
    <t>Distribución de Maquinaria y equipo en general para la industria de plásticos</t>
  </si>
  <si>
    <t>Envases plásticos, extrusión, soplado, envases plásticos PET, envases para alimentos, tapas inyectadas</t>
  </si>
  <si>
    <t>Producción de empaques flexibles de polipropileno</t>
  </si>
  <si>
    <t>Fabricación de envases plásticos</t>
  </si>
  <si>
    <t>Extrusión Polietileno</t>
  </si>
  <si>
    <t>Fabricación de cajas plásticas para agroindustria, artículos de hogar.</t>
  </si>
  <si>
    <t>Procesos de fabricación de plásticos.</t>
  </si>
  <si>
    <t>Soplado e inyección, envases PET, contenedores, serigrafía, tapas y tapones</t>
  </si>
  <si>
    <t>Distribuidores de aditivo para la Industria Plástica</t>
  </si>
  <si>
    <t>Reciclado Plástico</t>
  </si>
  <si>
    <t>Suplidores de Master Batch y colorantes para la industria Plástica.</t>
  </si>
  <si>
    <t>Distribución de resinas Plásticas PE,PP,PS para el Mercado Latino Americano</t>
  </si>
  <si>
    <t>Bolsas y empaque de polietileno (Proceso extrusión)</t>
  </si>
  <si>
    <t>Película soplado, bolsas lisas impresas, termoencogibles, diseños de empaques industriales</t>
  </si>
  <si>
    <t>Fabricantes de madera plástica reciclada, tarimas etc. paletas de plástico.</t>
  </si>
  <si>
    <t>Envases y productos inyectados. Cubetas, basureros, Vasos, Jarras, escurridores, recipientes para microondas.</t>
  </si>
  <si>
    <t>Tubos, varillas, láminas, redes, perfiles y poliuretano</t>
  </si>
  <si>
    <t>Bolsas plásticas, polietileno y empaques consumo masivo, industrial y agrícola</t>
  </si>
  <si>
    <t>Extrusión, fabricantes de empaque para bolsas plásticas, uso general e industrial</t>
  </si>
  <si>
    <t>Soplado Inyección de envases plásticos.</t>
  </si>
  <si>
    <t>Fabricación y distribución de Master batch y aditivos para la industria plástica.</t>
  </si>
  <si>
    <t>Materias primas</t>
  </si>
  <si>
    <t>Laminación, impresión y corte</t>
  </si>
  <si>
    <t>Fabricación de sacos de polipropileno</t>
  </si>
  <si>
    <t>Distribuidores Directos e Importadores de Plástico Desechable y Foam, en todo el País, Centroamérica y el Caribe</t>
  </si>
  <si>
    <t>PET      Preformas PET y envases PET</t>
  </si>
  <si>
    <t>Reciclaje de Plásticos para bolsas Multiusos</t>
  </si>
  <si>
    <t>Manufactura de productos de polipropileno (sacos, bolsas y mecate)</t>
  </si>
  <si>
    <t>Fabricación Masterbatch</t>
  </si>
  <si>
    <t>Suplidores de materias primas, resinas plásticas.</t>
  </si>
  <si>
    <t>Bolsas y escobas de polietileno, extrusión e inyección, uso industrial y comercio</t>
  </si>
  <si>
    <t>Resinas</t>
  </si>
  <si>
    <t>Provincia:</t>
  </si>
  <si>
    <t>INFORMACIÓN DE LA EMPRESA</t>
  </si>
  <si>
    <t>Producción de materias primas e insumos</t>
  </si>
  <si>
    <t>Diseño del producto</t>
  </si>
  <si>
    <t>Prototipado</t>
  </si>
  <si>
    <t>Producción</t>
  </si>
  <si>
    <t>Logística y distribución</t>
  </si>
  <si>
    <t>Comercialización</t>
  </si>
  <si>
    <t>Uso</t>
  </si>
  <si>
    <t>Tratamiento al finalizar la vida útil</t>
  </si>
  <si>
    <t>Disposición final</t>
  </si>
  <si>
    <t>ENERGIA</t>
  </si>
  <si>
    <t>AGUA</t>
  </si>
  <si>
    <t>SIMBIOSIS INDUSTRIAL</t>
  </si>
  <si>
    <t>La empresa identifica riesgos y oportunidades de economía circular</t>
  </si>
  <si>
    <t>La empresa capacita al personal en temáticas relacionadas a economía circular</t>
  </si>
  <si>
    <t>Pensamiento sistémico</t>
  </si>
  <si>
    <t>Innovación</t>
  </si>
  <si>
    <t xml:space="preserve">Gestión responsable </t>
  </si>
  <si>
    <t>Colaboración</t>
  </si>
  <si>
    <t>Optimización de valor</t>
  </si>
  <si>
    <t xml:space="preserve">Transparencia </t>
  </si>
  <si>
    <t>La organización gestiona los impactos directos e indirectos de sus decisiones y actividades dentro de los sistemas más amplios de los que forman parte.</t>
  </si>
  <si>
    <t xml:space="preserve">La organización colabora interna y externamente a través de acuerdos formales y/o informales para crear valor mutuo. </t>
  </si>
  <si>
    <t xml:space="preserve">La organización es abierta a las decisones y actividades que afectan su capacitdad de transición a un modo de operación más circular y sostenible y está dispuesta a comunicarlas de una manera más clara, precisa, oportuna, honesta y completa. </t>
  </si>
  <si>
    <t>Fuente: INTE G106:2021</t>
  </si>
  <si>
    <t>PROVINCIAS</t>
  </si>
  <si>
    <t>San José</t>
  </si>
  <si>
    <t>Alajuela</t>
  </si>
  <si>
    <t>Cartago</t>
  </si>
  <si>
    <t>Heredia</t>
  </si>
  <si>
    <t xml:space="preserve">Guanacaste </t>
  </si>
  <si>
    <t>Puntarenas</t>
  </si>
  <si>
    <t>Limón</t>
  </si>
  <si>
    <t>GEI (Gas con efecto invernadero)</t>
  </si>
  <si>
    <t xml:space="preserve"> EMISIONES</t>
  </si>
  <si>
    <t>La empresa implementa estrategias/acciones para la reducción de GEI</t>
  </si>
  <si>
    <t>La empresa genera energía a partir de fuentes renovables (ejem: paneles solares)</t>
  </si>
  <si>
    <t>La empresa implementa acciones para reducir el consumo energético de sus procesos</t>
  </si>
  <si>
    <t xml:space="preserve">La empresa trata las aguas residuales de sus procesos antes de ser vertidas </t>
  </si>
  <si>
    <r>
      <t>La empresa cuantifica los vertidos de agua residual (m</t>
    </r>
    <r>
      <rPr>
        <vertAlign val="superscript"/>
        <sz val="11"/>
        <rFont val="Calibri"/>
        <family val="2"/>
        <scheme val="minor"/>
      </rPr>
      <t>3</t>
    </r>
    <r>
      <rPr>
        <sz val="11"/>
        <rFont val="Calibri"/>
        <family val="2"/>
        <scheme val="minor"/>
      </rPr>
      <t>)</t>
    </r>
  </si>
  <si>
    <t>Economía restauradora y regenerativa por diseño, y que tiene como objetivo mantener los productos, componentes y materiales en su máxima utilidad y valor en todo momento, distinguiendo entre ciclos técnicos y biológicos.</t>
  </si>
  <si>
    <t>Ecomía Circular</t>
  </si>
  <si>
    <t>Simbiosis Industrial</t>
  </si>
  <si>
    <t>Propone el intercambio de subproductos entre empresas productivas de diferentes sectores o el uso compartido de infraestructura y servicios entre empresas. La simbiosis desarrolla la valorización de residuos y propone nuevos esquemas de colaboración.</t>
  </si>
  <si>
    <t>Fuente: Coursera</t>
  </si>
  <si>
    <t>Ecodiseño</t>
  </si>
  <si>
    <t>PUNTOS OBTENIDOS</t>
  </si>
  <si>
    <t>PUNTOS</t>
  </si>
  <si>
    <t>PUNTAJE</t>
  </si>
  <si>
    <t>PORCENTAJE</t>
  </si>
  <si>
    <t>La empresa aborda la economía circular desde la estrategia empresarial</t>
  </si>
  <si>
    <t xml:space="preserve">La empresa cuenta con un plan de gestión integral de residuos sólidos </t>
  </si>
  <si>
    <t>SI</t>
  </si>
  <si>
    <t>NO</t>
  </si>
  <si>
    <t>Nombre</t>
  </si>
  <si>
    <t>Correo electrónico</t>
  </si>
  <si>
    <t>INDIQUE LA INFORMACIÓN RELACIONADA A LAS PERSONAS QUE COMPLETARON LA HERRAMIENTA</t>
  </si>
  <si>
    <t xml:space="preserve">Información general de la herramienta </t>
  </si>
  <si>
    <t>Corresponde a esta hoja</t>
  </si>
  <si>
    <t>INSTRUCCIONES PARA EL USO DE LA HERRAMIENTA</t>
  </si>
  <si>
    <t>En esta hoja encontrará las definiciones de las palabras que fueron subrayadas y marcadas en negrita en la hoja de "Ingreso de información"</t>
  </si>
  <si>
    <t>Esta herramienta cuenta con las siguientes hojas:</t>
  </si>
  <si>
    <t>La empresa cuantifica el total de materia prima que utiliza en su proceso</t>
  </si>
  <si>
    <t>Uso de materiales de residuos adecuados en los procesos de fabricación con el propósito de recuperar energía y recursos; y reducir, en consecuencia el uso de combustibles y materias primas convencionales mediante su sustitución.</t>
  </si>
  <si>
    <t>Co-procesamiento</t>
  </si>
  <si>
    <t>Fuente: SINALEVI</t>
  </si>
  <si>
    <t xml:space="preserve">Componente gaseoso de la atmósfera, natural o antropógeno, que absorbe y emite radiación en determinadas longitudes de onda del espectro de radiación terrestre emitida por la superficie de la Tierra, por la propia atmósfera y por las nubes. Esta propiedad ocasiona el efecto invernadero. </t>
  </si>
  <si>
    <t>Fuente: IPCC, 2013</t>
  </si>
  <si>
    <t>Tasa de reciclabilidad</t>
  </si>
  <si>
    <t>DEFINICIONES</t>
  </si>
  <si>
    <t>PORTADA</t>
  </si>
  <si>
    <t>INSTRUCCIONES</t>
  </si>
  <si>
    <t>INGRESO DE INFORMACIÓN</t>
  </si>
  <si>
    <t>RESULTADOS</t>
  </si>
  <si>
    <t>Compra de materias primas e insumos</t>
  </si>
  <si>
    <t>Toda sustancia, producto u objeto peligroso de carácter radioactivo, comburente, inflamable, corrosivo, irritante, u otros declarados peligrosos por el Ministerio.</t>
  </si>
  <si>
    <t>Sustancias/Productos Peligrosos</t>
  </si>
  <si>
    <t>Porcentaje en el que un producto puede es apto para ser reciclado</t>
  </si>
  <si>
    <t>PRINCIPIOS DE ECONOMÍA CIRCULAR</t>
  </si>
  <si>
    <t>Plásticos de un solo uso</t>
  </si>
  <si>
    <t>Materiales de empaque</t>
  </si>
  <si>
    <t xml:space="preserve">Otros plásticos </t>
  </si>
  <si>
    <t xml:space="preserve">Maquinaria, equipo, moldes </t>
  </si>
  <si>
    <t>Importación y/o distribución de resinas y materias primas</t>
  </si>
  <si>
    <t>La empresa cuantifica la cantidad de material reciclado que utiliza</t>
  </si>
  <si>
    <t>PROCESOS PRODUCTIVOS</t>
  </si>
  <si>
    <t>La empresa cuantifica el total de su consumo de energía (kWh)</t>
  </si>
  <si>
    <t>La empresa implementa acciones para reducir/reutilizar agua de sus procesos</t>
  </si>
  <si>
    <t xml:space="preserve">       - Opcional - Especifique cuál:</t>
  </si>
  <si>
    <t xml:space="preserve">La empresa negocia residuos con otras empresas a nivel nacional </t>
  </si>
  <si>
    <t>La empresa negocia residuos con otras empresas a nivel internacional</t>
  </si>
  <si>
    <t xml:space="preserve">La empresa negocia residuos con empresas ubicadas dentro de la misma zona / parque industrial </t>
  </si>
  <si>
    <t>PRIORIDADES DE SU EMPRESA CON RESPECTO A LA MEJORA EN ECONOMIA CIRCULAR</t>
  </si>
  <si>
    <t>Hacer que la materia prima sea más circular (biodegradable, que contenga mayor porcentaje de material reciclado, mejorar la calidad del residuo reciclado).</t>
  </si>
  <si>
    <t>Ofrecer los productos al mercado como un servicio (servicio de reuso) y no como la venta del bien, por ejemplo: alquiler de empaques</t>
  </si>
  <si>
    <r>
      <t xml:space="preserve">Diseñar productos que incorporen conceptos de ecodiseño (ampliar la vida útil, </t>
    </r>
    <r>
      <rPr>
        <sz val="11"/>
        <color rgb="FFFF0000"/>
        <rFont val="Calibri"/>
        <family val="2"/>
        <scheme val="minor"/>
      </rPr>
      <t>concepto de ecodiseño</t>
    </r>
  </si>
  <si>
    <t>Trabajar con proveedores/clientes para crear un nuevo ciclo de vida del producto</t>
  </si>
  <si>
    <t>Incursionar en acciones de economía colaborativa, por ejemplo: compartir la cadena de distribución, plataformas de colaboración</t>
  </si>
  <si>
    <t xml:space="preserve">PRODUCTOS Y SERVICIOS </t>
  </si>
  <si>
    <t>RESIDUOS</t>
  </si>
  <si>
    <t>CADENA DE VALOR</t>
  </si>
  <si>
    <t>PROPOSITOS DE MEJORA</t>
  </si>
  <si>
    <t>ESTRATEGIA DE ECONOMIA CIRCULAR</t>
  </si>
  <si>
    <t>La empresa conoce la vida útil de sus productos</t>
  </si>
  <si>
    <t>La empresa conoce la tasa de reparabilidad de sus productos</t>
  </si>
  <si>
    <t>La empresa conoce la tasa de reciclabilidad de sus productos</t>
  </si>
  <si>
    <t>La empresa conoce el porcentaje de contenido reciclado de sus productos</t>
  </si>
  <si>
    <t>Las siguientes preguntas las deberá responder de acuerdo al periodo fiscal 2021</t>
  </si>
  <si>
    <t>La empresa cuantifica la cantidad de residuos que dispone en el relleno sanitario</t>
  </si>
  <si>
    <t>Las organización innova continuamente para  crear valor al permitir la gestión sostenible de los recursos a través del diseño de procesos, productos/servicios y modelos de negocio</t>
  </si>
  <si>
    <t>Hacer que la materia prima sea más circular (Biodegradable, que contenga mayor porcentaje de material reciclado, mejorar la calidad del residuo reciclado).</t>
  </si>
  <si>
    <t>La empresa recibe material residual de otras empresas para utilizarlo en su proceso</t>
  </si>
  <si>
    <t>La empresa ha adquirido equipo/maquinaria que le permitan ser más eco-eficiente</t>
  </si>
  <si>
    <t>Otra actividad_Favor indicar</t>
  </si>
  <si>
    <t>Producción de materiales de empaque</t>
  </si>
  <si>
    <t>Producción de plástico de un solo uso</t>
  </si>
  <si>
    <t>Importación y/o distribución de plásticos de un solo uso</t>
  </si>
  <si>
    <t>Importación y/o distribución de materiales de empaque</t>
  </si>
  <si>
    <t>Tipo de actividad</t>
  </si>
  <si>
    <t>1.</t>
  </si>
  <si>
    <t>2.</t>
  </si>
  <si>
    <t>3.</t>
  </si>
  <si>
    <t>4.</t>
  </si>
  <si>
    <t>5.</t>
  </si>
  <si>
    <t>6.</t>
  </si>
  <si>
    <t>7.</t>
  </si>
  <si>
    <t>Puesto</t>
  </si>
  <si>
    <t>Se definen como plásticos de origen vegetal (maíz, trigo, patata, yuca, guisantes…), parcialmente vegetal o sintético que son biodegradables y compostables / Bioplásticos</t>
  </si>
  <si>
    <t>La empresa cuantifica los insumos que reutiliza</t>
  </si>
  <si>
    <t>Plásticos de origen vegetal</t>
  </si>
  <si>
    <t>Materias primas renovables</t>
  </si>
  <si>
    <t>MATERIA PRIMA E INSUMOS</t>
  </si>
  <si>
    <t>8.</t>
  </si>
  <si>
    <t>9.</t>
  </si>
  <si>
    <t>La  empresa cuantifica el consumo de agua de los procesos productivos</t>
  </si>
  <si>
    <t>MEJORA</t>
  </si>
  <si>
    <t>10.</t>
  </si>
  <si>
    <t>11.</t>
  </si>
  <si>
    <t>12.</t>
  </si>
  <si>
    <t>La empresa considera elementos de ecodiseño en la creación de sus productos (ampliar vida útil, reducir residuos/peligrosos, brindar valor a los residuos (reutilizables, reparables o reciclables, utilizar materias primas biodegradables)</t>
  </si>
  <si>
    <t>La empresa promueve la economía circular tanto en clientes como en proveedores (programa de incentivos, fidelidad, reconocimiento, étc)</t>
  </si>
  <si>
    <t>La empresa brinda servicios que extienden la vida útil del producto (reparación, repuestos y complementos para dar mayor vida útil al producto)</t>
  </si>
  <si>
    <t>13.</t>
  </si>
  <si>
    <t>14.</t>
  </si>
  <si>
    <t>15.</t>
  </si>
  <si>
    <t>16.</t>
  </si>
  <si>
    <t>17.</t>
  </si>
  <si>
    <t>18.</t>
  </si>
  <si>
    <t>La empresa aplica los principios de la economía circular</t>
  </si>
  <si>
    <t>La empresa comunica a sus proveedores sus requisitos para adquirir productos/servicios con características circulares</t>
  </si>
  <si>
    <t>La empresa transmite información a los clientes sobre los productos / servicios que incorporan características circulares</t>
  </si>
  <si>
    <t>La empresa tiene objetivos de economía circular</t>
  </si>
  <si>
    <t>La empresa posee indicadores para medir el progreso en materia de economía circular</t>
  </si>
  <si>
    <t>Apellido</t>
  </si>
  <si>
    <t>Total de empleados:</t>
  </si>
  <si>
    <t>Responsabilidad extendida del productor</t>
  </si>
  <si>
    <t>Los productores o importadores tienen la responsabilidad del producto durante todo el ciclo de vida de este, incluyendo las fases posindustrial y posconsumo. Es obligatorio solo a residuos de manejo especial: batería, lubricantes, llantas, electrónicos…</t>
  </si>
  <si>
    <t>Fuente: Ley 8839</t>
  </si>
  <si>
    <t>Según la norma ISO 24699, sección 3.1.1: materiales que han sido producidos a partir de un recurso, generalmente biomasa vegetal o animal, que puede ser renovado mediante regeneración a corto o medio plazo.
Como materia prima renovable: se usan, además, la papa y los residuos de su industrialización, la mandioca, entre otros. Los plásticos hechos con este tipo de materia prima son biodegradables, pero no resultan ser reciclables mecánicamente.</t>
  </si>
  <si>
    <t>Producto como servicio</t>
  </si>
  <si>
    <t>Arrendar el acceso y no vender la propiedad de un producto/servicio. Ejemplos: 
- Contratos de arrendamiento de: automóviles de flota y domésticos, disolventes industriales, herramientas eléctricas, televisores y reproductores de DVD, entre otros, con un contrato de 6 o 12 meses. 
- B2B: arrendamiento de revestimientos de suelo y paredes.
- B2C: arrendamiento de ropa (por ejemplo, jeans). Suscripción a canales de deportes de la TV</t>
  </si>
  <si>
    <t>Pago según uso</t>
  </si>
  <si>
    <t>El cliente paga por el rendimiento del producto. Ejemplos: 
- Alquilar una lavadora por 1 000 ciclos de lavado o proporcionar un servicio de recogida y entrega de ropa. 
- Otros ejemplos son: iluminación (pago por lux); impresión (pago por impresión); motores aéreos (potencia por hora).</t>
  </si>
  <si>
    <t>Reparar, renovar,  remanufacturar y reacondicionar</t>
  </si>
  <si>
    <t>Repuestos y complementos para respaldar la longevidad de los productos</t>
  </si>
  <si>
    <t xml:space="preserve">USO DE RECURSOS </t>
  </si>
  <si>
    <t>Ejemplo: El principal fabricante de automóviles que ofrece piezas de recambio genuinas remanufacturadas a partir de piezas usadas devueltas que son inspeccionadas y reconstruidas para cumplir con los mismos estándares de calidad y desempeño como nuevo, y llevar la misma garantía</t>
  </si>
  <si>
    <t>Considera requisitos ambientales de EC, entre ellos, mayor vida útil, posibilidad de reparación o reuso,  que provenga de recursos renovables)</t>
  </si>
  <si>
    <t xml:space="preserve">Política de compra de productos y/o servicios </t>
  </si>
  <si>
    <t>Servicios que extienden la vida útil del producto:</t>
  </si>
  <si>
    <t xml:space="preserve">Servicios de reparación, pago por uso, o producto como servicio </t>
  </si>
  <si>
    <t>Por ejemplo: 
- Venta de tornillos, rodines y patas para muebles (Ikea)
- Venta de repuestos para automóviles</t>
  </si>
  <si>
    <t xml:space="preserve">Se refire a las pestañas en color azul donde deberá responder los cuestionamientos que se realizan, los mismos se presentan según temáticas de interés para establecer la línea base en economía circular, la hojas puede ser completadas por una o varias personas siempre y cuando tengan el conocimiento del área/empresa para hacerlo.
Selecciones si o no en las celdas habilitadas con esas opciones, cuando indicación dice señale debe marcar con una "x" la casilla correspondiente. Cuando la columna dice evidencia, debe indicar la evidencia que se tenga. 
Al final de la hoja de Datos generales se le solicita informaicón de la/las personas que completaron en formulario. 
</t>
  </si>
  <si>
    <t>La empresa tiene alianzas para implementar la economía circular</t>
  </si>
  <si>
    <t>RESULTADOS DE LÍNEA BASE EN ECONOMÍA CIRCULAR</t>
  </si>
  <si>
    <t>Página web</t>
  </si>
  <si>
    <t>Importación de maquinaria, equipos y moldes</t>
  </si>
  <si>
    <t>Persona de contacto</t>
  </si>
  <si>
    <t>Zona Caribe</t>
  </si>
  <si>
    <t>Nombre:</t>
  </si>
  <si>
    <t>Teléfono:</t>
  </si>
  <si>
    <t>Correo electrónico:</t>
  </si>
  <si>
    <t>Cantón/Distrito:</t>
  </si>
  <si>
    <t>INICIATIVAS EN ECONOMÍA CIRCULAR</t>
  </si>
  <si>
    <t>Sistemas de Gestión</t>
  </si>
  <si>
    <t>Sistema de Gestión basado en norma ISO 9001</t>
  </si>
  <si>
    <t>Sistema de Gestión basado en norma ISO 14001</t>
  </si>
  <si>
    <t>Comentarios</t>
  </si>
  <si>
    <t>La empresa vincula la economía circular con la sostenibilidad empresarial</t>
  </si>
  <si>
    <t>La empresa utiliza materias primas de fuentes renovables (origen vegetal)</t>
  </si>
  <si>
    <t>La empresa integra en su contabilidad costos ambientales</t>
  </si>
  <si>
    <t>Conoce el porcentaje de su consumo energético que proviene de fuentes no fósiles</t>
  </si>
  <si>
    <t>La empresa cuantifica el consumo de energía para cada proceso productivo</t>
  </si>
  <si>
    <t>La empresa calcula la eficiencia energética</t>
  </si>
  <si>
    <t>La empresa utiliza agua de lluvia para sus actividades</t>
  </si>
  <si>
    <t>19.</t>
  </si>
  <si>
    <t>La empresa cuatifica la cantidad de residuos peligrosos y especiales que genera</t>
  </si>
  <si>
    <t>La empresa realiza simbiosis industrial</t>
  </si>
  <si>
    <t>La empresa cuenta con estrategias para incentivar el retorno del producto una vez finalizada su vida útil para su adecuada disposición final</t>
  </si>
  <si>
    <t>La empresa ofrece garantía extendida del producto (pos-venta)</t>
  </si>
  <si>
    <t>La empresa cuantifica monetariamente el monto que representa el porcentaje de producto reciclado, o remufacturado,  o reparado</t>
  </si>
  <si>
    <t>La empresa utiliza servicios tecnológicos (laboratorios de análisis, de pruebas, acreditaciones) en temas de economía circular</t>
  </si>
  <si>
    <t>RELACIÓN CON CLIENTES Y PROVEEDORES</t>
  </si>
  <si>
    <t>La empresa apoya a otras empresas para que puedan implementar estratégias de economía circular</t>
  </si>
  <si>
    <t>ENTORNO</t>
  </si>
  <si>
    <t>Producción de otros tipos de productos plásticos</t>
  </si>
  <si>
    <t>La empresa ha implementado procesos de recuperación de calor</t>
  </si>
  <si>
    <t xml:space="preserve">La empresa ha implementado sistemas ó métodos que le permitan mejorar la eficiencia de sus procesos. </t>
  </si>
  <si>
    <t>La empresa cuantifica las emisiones GEI embebidas en los residuos plásticos</t>
  </si>
  <si>
    <t xml:space="preserve">La empresa tiene acuerdos de investigación/innovación con centros de investigación privados o públicos en temas de economía circular </t>
  </si>
  <si>
    <t>La empresa cuantifica el total de residuos que genera en sus procesos productivos y comercialización</t>
  </si>
  <si>
    <t>Diseñar productos que incorporen conceptos de ecodiseño (reducción de materiales, alargar la vida útil de productos y/o estimular el re-uso de productos)</t>
  </si>
  <si>
    <t>Ofrecer los productos al mercado como un servicio (servicio de reuso) y no como la venta del bien, por ejemplo: alquiler del producto</t>
  </si>
  <si>
    <t>CEGESTI-PROMAR, prohibida su reproducción.</t>
  </si>
  <si>
    <r>
      <rPr>
        <b/>
        <sz val="11"/>
        <rFont val="Calibri"/>
        <family val="2"/>
        <scheme val="minor"/>
      </rPr>
      <t>Otra iniciativa:</t>
    </r>
    <r>
      <rPr>
        <sz val="11"/>
        <rFont val="Calibri"/>
        <family val="2"/>
        <scheme val="minor"/>
      </rPr>
      <t xml:space="preserve"> Favor especifique:</t>
    </r>
  </si>
  <si>
    <t>Favor señale con X las casillas que considere necesarias</t>
  </si>
  <si>
    <t>La empresa realiza alguna o varias de las siguientes iniciativas (marcar con X)</t>
  </si>
  <si>
    <t>La empresa cuantifica los residuos de productos que pueden ser valorizados (reciclados/reutilizados)</t>
  </si>
  <si>
    <t>La empresa busca reducir el uso de sustancias/productos peligrosos</t>
  </si>
  <si>
    <r>
      <t>8.a. La empresa</t>
    </r>
    <r>
      <rPr>
        <b/>
        <sz val="11"/>
        <rFont val="Calibri"/>
        <family val="2"/>
        <scheme val="minor"/>
      </rPr>
      <t xml:space="preserve"> entrega a otra</t>
    </r>
    <r>
      <rPr>
        <sz val="11"/>
        <rFont val="Calibri"/>
        <family val="2"/>
        <scheme val="minor"/>
      </rPr>
      <t>s empresas residuos que pueden ser valorizados en su proceso productivo, incluyendo el coprocesamiento</t>
    </r>
  </si>
  <si>
    <r>
      <t>8.b. La empresa</t>
    </r>
    <r>
      <rPr>
        <b/>
        <sz val="11"/>
        <rFont val="Calibri"/>
        <family val="2"/>
        <scheme val="minor"/>
      </rPr>
      <t xml:space="preserve"> recibe de otras empresas</t>
    </r>
    <r>
      <rPr>
        <sz val="11"/>
        <rFont val="Calibri"/>
        <family val="2"/>
        <scheme val="minor"/>
      </rPr>
      <t xml:space="preserve"> residuos que pueden ser valorizados en su proceso productivo, incluyendo el coprocesamiento</t>
    </r>
  </si>
  <si>
    <t xml:space="preserve">       - Opcional - Indique en comentarios, si se cuenta con algún proyecto de ecodiseño. ¿qué lo motivó a realizarlo?</t>
  </si>
  <si>
    <t>La empresa tiene identificadas sus fuentes de emisión de GEI en todas sus actividades</t>
  </si>
  <si>
    <t>La empresa cuantifica sus emisiones de GEI (ton, kg) en todas sus actividades</t>
  </si>
  <si>
    <t>La empresa comunica a otros actores claves (comunidad)  su compromiso con la economía circular</t>
  </si>
  <si>
    <t>La empresa identifica si sus proveedores de materias primas y servicios incorporan la economía circular en sus actividades</t>
  </si>
  <si>
    <t>La empresa cuenta con una política de compra de productos y/o servicios que considere requisitos  de economía circular</t>
  </si>
  <si>
    <t>Indique el nivel de prioridad que tiene cada propósito de mejora para la empresa. El valor de 5 es el más prioritario y el valor de 1 es el menos prioritario. No se deben repetir los valores de prioridad asignados.</t>
  </si>
  <si>
    <t>1.ESTRATEGIA</t>
  </si>
  <si>
    <t>2.USO DE RECURSOS</t>
  </si>
  <si>
    <t>3.PROCESOS</t>
  </si>
  <si>
    <t>4.PRODUCTOS Y SERVICIOS</t>
  </si>
  <si>
    <t>5.CADENA DE VALOR</t>
  </si>
  <si>
    <t>Las organización adopta un enfoque holístico para entender cómo las decisiones y las actividades individuales interactúan dentro de los sistemas más amplios de los que forman parte.</t>
  </si>
  <si>
    <t xml:space="preserve">La organización mantiene todos los productos, componentes y materiales en su mayor valor y utilidad en todo momento. </t>
  </si>
  <si>
    <r>
      <rPr>
        <b/>
        <sz val="11"/>
        <rFont val="Calibri"/>
        <family val="2"/>
        <scheme val="minor"/>
      </rPr>
      <t xml:space="preserve">Refabrica: </t>
    </r>
    <r>
      <rPr>
        <sz val="11"/>
        <rFont val="Calibri"/>
        <family val="2"/>
        <scheme val="minor"/>
      </rPr>
      <t xml:space="preserve">Toma las partes funcionales de un producto que ha fallado para fabricar un producto nuevo de alta calidad y con posibles mejoras y cambios en sus componentes. </t>
    </r>
    <r>
      <rPr>
        <i/>
        <sz val="11"/>
        <rFont val="Calibri"/>
        <family val="2"/>
        <scheme val="minor"/>
      </rPr>
      <t>Ejemplo: re fabricar nuevo producto de envase a partir de envases dañados  para transporte de frutas.</t>
    </r>
  </si>
  <si>
    <r>
      <rPr>
        <b/>
        <sz val="11"/>
        <rFont val="Calibri"/>
        <family val="2"/>
        <scheme val="minor"/>
      </rPr>
      <t xml:space="preserve">Material compostable: </t>
    </r>
    <r>
      <rPr>
        <sz val="11"/>
        <rFont val="Calibri"/>
        <family val="2"/>
        <scheme val="minor"/>
      </rPr>
      <t xml:space="preserve">Distribuye/comercializa materiales compostables (plásticos que al finalizar vida útil, se descomponen y se convierten en compost orgánico a una velocidad similar a la del resto de materiales orgánicos y sin dejar residuos tóxicos) </t>
    </r>
    <r>
      <rPr>
        <i/>
        <sz val="11"/>
        <rFont val="Calibri"/>
        <family val="2"/>
        <scheme val="minor"/>
      </rPr>
      <t>Por ejemplo:  material de plantas como el maíz o la remolacha azucarera.</t>
    </r>
  </si>
  <si>
    <r>
      <rPr>
        <b/>
        <sz val="11"/>
        <rFont val="Calibri"/>
        <family val="2"/>
        <scheme val="minor"/>
      </rPr>
      <t>Ofrece productos como un servicio.</t>
    </r>
    <r>
      <rPr>
        <sz val="11"/>
        <rFont val="Calibri"/>
        <family val="2"/>
        <scheme val="minor"/>
      </rPr>
      <t xml:space="preserve">  Entrega el producto a cambio de una membresía, contrato de alquiler, o uso del bien. </t>
    </r>
    <r>
      <rPr>
        <i/>
        <sz val="11"/>
        <rFont val="Calibri"/>
        <family val="2"/>
        <scheme val="minor"/>
      </rPr>
      <t>Por ejemplo: alquiler de cajas para mudanza.</t>
    </r>
  </si>
  <si>
    <r>
      <rPr>
        <b/>
        <sz val="11"/>
        <rFont val="Calibri"/>
        <family val="2"/>
        <scheme val="minor"/>
      </rPr>
      <t>Diseño Circular.</t>
    </r>
    <r>
      <rPr>
        <sz val="11"/>
        <rFont val="Calibri"/>
        <family val="2"/>
        <scheme val="minor"/>
      </rPr>
      <t xml:space="preserve">  Diseñar productos para ser reciclados o reusados, bajo el principio de mantener el producto en uso el máximo tiempo posible,  reduciendo los niveles de contaminación y residuos desde el diseño.</t>
    </r>
  </si>
  <si>
    <r>
      <t xml:space="preserve">Reutiliza: </t>
    </r>
    <r>
      <rPr>
        <sz val="11"/>
        <rFont val="Calibri"/>
        <family val="2"/>
        <scheme val="minor"/>
      </rPr>
      <t xml:space="preserve">Utiliza repetidamente  un producto o componente para su propósito original sin modificación significativa. </t>
    </r>
    <r>
      <rPr>
        <i/>
        <sz val="11"/>
        <rFont val="Calibri"/>
        <family val="2"/>
        <scheme val="minor"/>
      </rPr>
      <t>Por ejemplo, cajas plásticas para el traslado de verduras a granel</t>
    </r>
  </si>
  <si>
    <r>
      <rPr>
        <b/>
        <sz val="11"/>
        <rFont val="Calibri"/>
        <family val="2"/>
        <scheme val="minor"/>
      </rPr>
      <t>Recicla:</t>
    </r>
    <r>
      <rPr>
        <sz val="11"/>
        <rFont val="Calibri"/>
        <family val="2"/>
        <scheme val="minor"/>
      </rPr>
      <t xml:space="preserve"> Recupera residuos con el fin de transformarlos en sus materiales básicos para reintegrarlos al proceso de producción como materia prima.   </t>
    </r>
    <r>
      <rPr>
        <i/>
        <sz val="11"/>
        <rFont val="Calibri"/>
        <family val="2"/>
        <scheme val="minor"/>
      </rPr>
      <t>Ejemplo: obtener materia prima a partir de piezas defectuosas o scrap para reintegrar al proceso de inyección.</t>
    </r>
  </si>
  <si>
    <r>
      <rPr>
        <b/>
        <sz val="11"/>
        <rFont val="Calibri"/>
        <family val="2"/>
        <scheme val="minor"/>
      </rPr>
      <t>Compra para reciclar:</t>
    </r>
    <r>
      <rPr>
        <sz val="11"/>
        <rFont val="Calibri"/>
        <family val="2"/>
        <scheme val="minor"/>
      </rPr>
      <t xml:space="preserve"> Compra residuos plásticos para ser reciclados y generar nuevos productos  </t>
    </r>
    <r>
      <rPr>
        <i/>
        <sz val="11"/>
        <rFont val="Calibri"/>
        <family val="2"/>
        <scheme val="minor"/>
      </rPr>
      <t>Ejemplo: se compran residuos de scrap, mermas, entre otros para producir</t>
    </r>
    <r>
      <rPr>
        <sz val="11"/>
        <rFont val="Calibri"/>
        <family val="2"/>
        <scheme val="minor"/>
      </rPr>
      <t xml:space="preserve"> botellas</t>
    </r>
  </si>
  <si>
    <t>La empresa desarrolla productos a partir de materiales reciclados</t>
  </si>
  <si>
    <t>PRODUCTOS - SERVICIOS</t>
  </si>
  <si>
    <t>Fuente: United Nations Environmental Programme</t>
  </si>
  <si>
    <t>Ecodiseño significa la integración de consideraciones de sostenibilidad ambiental en el diseño de un producto con el objetivo de mejorar el desempeño ambiental del producto a lo largo de su ciclo de vida completo.</t>
  </si>
  <si>
    <t>Fuente: DIRECTIVE 2009/125/European Commission</t>
  </si>
  <si>
    <r>
      <rPr>
        <b/>
        <sz val="11"/>
        <rFont val="Calibri"/>
        <family val="2"/>
        <scheme val="minor"/>
      </rPr>
      <t xml:space="preserve">Reacondicionar: </t>
    </r>
    <r>
      <rPr>
        <sz val="11"/>
        <rFont val="Calibri"/>
        <family val="2"/>
        <scheme val="minor"/>
      </rPr>
      <t>Recuperar un producto en buenas condiciones reemplazando principales componentes que pueden fallar y realizar cambios para mejorar la apariencia. Ejemplos: Reacondicionamiento de tambores plásticos</t>
    </r>
  </si>
  <si>
    <t>CONCEPTOS</t>
  </si>
  <si>
    <t>Sus productos se comercializan en la zona caribe (si/no)</t>
  </si>
  <si>
    <t xml:space="preserve"> </t>
  </si>
  <si>
    <t>PRÓLOGO</t>
  </si>
  <si>
    <t>SOBRE EL PROYECTO PROMAR</t>
  </si>
  <si>
    <t>INTRODUCCIÓN</t>
  </si>
  <si>
    <r>
      <t xml:space="preserve">Esta herramienta está dividida en varias hojas. </t>
    </r>
    <r>
      <rPr>
        <b/>
        <sz val="12"/>
        <rFont val="Arialle"/>
      </rPr>
      <t>Encontrará instrucciones completas en la hoja "Instrucciones".</t>
    </r>
  </si>
  <si>
    <r>
      <t xml:space="preserve">La participación en este proceso es estrictamente confidencial y los resultados de su empresa solo serán conocidos por el representante designado y el personal técnico de CEGESTI. Los datos que eventualmente se den conocer al público serán presentados de forma agregada y bajo la previa autorización de la Junta Directiva de ACIPLAST.
Herramienta elaborada por </t>
    </r>
    <r>
      <rPr>
        <b/>
        <sz val="12"/>
        <color rgb="FF000000"/>
        <rFont val="Arialle"/>
      </rPr>
      <t xml:space="preserve">CEGESTI
</t>
    </r>
    <r>
      <rPr>
        <sz val="12"/>
        <color rgb="FF000000"/>
        <rFont val="Arialle"/>
      </rPr>
      <t xml:space="preserve">
ACIPLAST: Dirección Ejecutiva y Comité Ambiental; 
Expertos: Dr. Roberto Quirós Vargas; Dr. Carlos Cadavid. Socya.
</t>
    </r>
    <r>
      <rPr>
        <sz val="10"/>
        <color rgb="FF000000"/>
        <rFont val="Arialle"/>
      </rPr>
      <t>CEGESTI-PROMAR, prohibida su reproducción.</t>
    </r>
  </si>
  <si>
    <t>CONFIDENCIALIDAD Y CRÉDITOS</t>
  </si>
  <si>
    <r>
      <t xml:space="preserve">El puntaje óptimo de este formulario es de </t>
    </r>
    <r>
      <rPr>
        <sz val="12"/>
        <rFont val="Calibri"/>
        <family val="2"/>
        <scheme val="minor"/>
      </rPr>
      <t>49 puntos (100%)</t>
    </r>
    <r>
      <rPr>
        <sz val="12"/>
        <color theme="1"/>
        <rFont val="Calibri"/>
        <family val="2"/>
        <scheme val="minor"/>
      </rPr>
      <t xml:space="preserve">, cada respuesta "SI" tiene un valor de 1 punto, mientras que cada respuesta "NO" tiene un valor de 0 puntos. Los resultados se muestran en el gráfico de radiales, verá los resultados por temática evaluada. 
En el gráfico de barras horizontales podrá ver el desempeño general. </t>
    </r>
  </si>
  <si>
    <t>Describa las actividades que realiza en la categoría</t>
  </si>
  <si>
    <t>El proyecto PROMAR - Prevención de Residuos Marinos en el Mar Caribe tiene como objetivo reducir el flujo de residuos plásticos (principalmente envases plásticos y plásticos de un solo uso) que llegan al Mar Caribe, promoviendo soluciones de Economía Circular en República Dominicana, Costa Rica, Colombia, Islas Vírgenes Británicas, San Cristóbal y Nieves, Trinidad y Tobago, Guyana y Surinam. El proyecto es financiado por el Ministerio Federal Alemán de Medio Ambiente, Protección de la Naturaleza y Seguridad Nuclear (BMUV) y liderado por la organización alemana adelphi. ABRELPE, como socio implementador del proyecto PROMAR es una asociación brasileña sin ánimo de lucro dedicada a la creación, expansión, desarrollo y fortalecimiento del mercado de gestión de residuos, en colaboración con los sectores público y privado, en busca de condiciones adecuadas para el desempeño de las empresas.
En el marco del proyecto se creó PROMAR BlueBox, una colección de diversas herramientas, guías, tutoriales y materiales que le ayudarán a aplicar soluciones de economía circular para reducir los desechos marinos en su municipio. La presente herramienta, Línea base en economía circular, forma parte de PROMAR BlueBox. La herramienta está dirigida a Industrias del sector del plástico.</t>
  </si>
  <si>
    <t xml:space="preserve">En el marco del proyecto PROMAR, ACIPLAST y CEGESTI han firmado un acuerdo para fortalecer el sector de plásticos en el ámbito de la Economía Circular. Como primer paso de esta iniciativa se invita a las empresas a participar en la definición de la línea base del sector con respecto a este novedoso modelo de sostenibilidad.
Las empresas que participen en este proceso tendrán la oportunidad de:
1.    Conocer el grado de avance que tienen con respecto a la implementación de la economía circular en cinco aspectos: estrategia, uso de recursos, procesos, productos y   servicios y cadena de valor. 
2.    Conocer prácticas de economía circular que otras empresas del sector están implementando.
3.    Recibir capacitación para integrar acciones de mejora en sus empresas
4.    Postularse para ser una de las 5 empresas beneficiarias de un Programa de Asesoría Técnica -No Reembolsable-para la implementación de proyectos en economía circular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</si>
</sst>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Calibri"/>
      <family val="2"/>
      <scheme val="minor"/>
    </font>
    <font>
      <b/>
      <sz val="11"/>
      <color theme="0"/>
      <name val="Calibri"/>
      <family val="2"/>
      <scheme val="minor"/>
    </font>
    <font>
      <sz val="11"/>
      <color theme="1"/>
      <name val="AvenirLight"/>
    </font>
    <font>
      <b/>
      <sz val="11"/>
      <name val="Calibri"/>
      <family val="2"/>
      <scheme val="minor"/>
    </font>
    <font>
      <sz val="11"/>
      <name val="Calibri"/>
      <family val="2"/>
      <scheme val="minor"/>
    </font>
    <font>
      <sz val="11"/>
      <color theme="0"/>
      <name val="Calibri"/>
      <family val="2"/>
      <scheme val="minor"/>
    </font>
    <font>
      <b/>
      <sz val="11"/>
      <color theme="1"/>
      <name val="Calibri"/>
      <family val="2"/>
      <scheme val="minor"/>
    </font>
    <font>
      <sz val="8"/>
      <color theme="1"/>
      <name val="Calibri"/>
      <family val="2"/>
      <scheme val="minor"/>
    </font>
    <font>
      <b/>
      <sz val="11"/>
      <color theme="3"/>
      <name val="Calibri"/>
      <family val="2"/>
      <scheme val="minor"/>
    </font>
    <font>
      <vertAlign val="superscript"/>
      <sz val="11"/>
      <name val="Calibri"/>
      <family val="2"/>
      <scheme val="minor"/>
    </font>
    <font>
      <i/>
      <sz val="11"/>
      <color theme="1"/>
      <name val="Calibri"/>
      <family val="2"/>
      <scheme val="minor"/>
    </font>
    <font>
      <u/>
      <sz val="11"/>
      <color theme="10"/>
      <name val="Calibri"/>
      <family val="2"/>
      <scheme val="minor"/>
    </font>
    <font>
      <b/>
      <sz val="16"/>
      <color theme="0"/>
      <name val="Calibri"/>
      <family val="2"/>
      <scheme val="minor"/>
    </font>
    <font>
      <sz val="10"/>
      <color theme="1"/>
      <name val="Calibri"/>
      <family val="2"/>
      <scheme val="minor"/>
    </font>
    <font>
      <b/>
      <sz val="11"/>
      <color rgb="FFFFC000"/>
      <name val="Calibri"/>
      <family val="2"/>
      <scheme val="minor"/>
    </font>
    <font>
      <b/>
      <sz val="11"/>
      <color rgb="FF7030A0"/>
      <name val="Calibri"/>
      <family val="2"/>
      <scheme val="minor"/>
    </font>
    <font>
      <b/>
      <u/>
      <sz val="11"/>
      <color theme="0"/>
      <name val="Calibri"/>
      <family val="2"/>
      <scheme val="minor"/>
    </font>
    <font>
      <b/>
      <sz val="11"/>
      <color rgb="FF002060"/>
      <name val="Calibri"/>
      <family val="2"/>
      <scheme val="minor"/>
    </font>
    <font>
      <b/>
      <sz val="11"/>
      <color theme="7"/>
      <name val="Calibri"/>
      <family val="2"/>
      <scheme val="minor"/>
    </font>
    <font>
      <sz val="11"/>
      <color theme="1"/>
      <name val="Calibri"/>
      <family val="2"/>
      <scheme val="minor"/>
    </font>
    <font>
      <sz val="11"/>
      <color rgb="FFFF0000"/>
      <name val="Calibri"/>
      <family val="2"/>
      <scheme val="minor"/>
    </font>
    <font>
      <b/>
      <u/>
      <sz val="11"/>
      <color rgb="FFFFC000"/>
      <name val="Calibri"/>
      <family val="2"/>
      <scheme val="minor"/>
    </font>
    <font>
      <b/>
      <i/>
      <sz val="11"/>
      <name val="Calibri"/>
      <family val="2"/>
      <scheme val="minor"/>
    </font>
    <font>
      <sz val="9"/>
      <color indexed="81"/>
      <name val="Tahoma"/>
      <family val="2"/>
    </font>
    <font>
      <b/>
      <sz val="9"/>
      <color indexed="81"/>
      <name val="Tahoma"/>
      <family val="2"/>
    </font>
    <font>
      <b/>
      <sz val="11"/>
      <color theme="9"/>
      <name val="Calibri"/>
      <family val="2"/>
      <scheme val="minor"/>
    </font>
    <font>
      <sz val="9"/>
      <color theme="1"/>
      <name val="Calibri"/>
      <family val="2"/>
      <scheme val="minor"/>
    </font>
    <font>
      <b/>
      <sz val="12"/>
      <color theme="1"/>
      <name val="Calibri"/>
      <family val="2"/>
      <scheme val="minor"/>
    </font>
    <font>
      <b/>
      <sz val="11"/>
      <color rgb="FF000099"/>
      <name val="Calibri"/>
      <family val="2"/>
      <scheme val="minor"/>
    </font>
    <font>
      <b/>
      <sz val="11"/>
      <color theme="4" tint="-0.499984740745262"/>
      <name val="Calibri"/>
      <family val="2"/>
      <scheme val="minor"/>
    </font>
    <font>
      <sz val="11"/>
      <color theme="1"/>
      <name val="Myriad Pro"/>
      <family val="2"/>
    </font>
    <font>
      <sz val="11"/>
      <color theme="1"/>
      <name val="Symbol"/>
      <family val="1"/>
      <charset val="2"/>
    </font>
    <font>
      <sz val="11"/>
      <color theme="1" tint="0.34998626667073579"/>
      <name val="Calibri"/>
      <family val="2"/>
      <scheme val="minor"/>
    </font>
    <font>
      <i/>
      <sz val="11"/>
      <name val="Calibri"/>
      <family val="2"/>
      <scheme val="minor"/>
    </font>
    <font>
      <sz val="8"/>
      <color indexed="81"/>
      <name val="Tahoma"/>
      <family val="2"/>
    </font>
    <font>
      <b/>
      <u/>
      <sz val="11"/>
      <color rgb="FFF2D131"/>
      <name val="Calibri"/>
      <family val="2"/>
      <scheme val="minor"/>
    </font>
    <font>
      <b/>
      <sz val="14"/>
      <color theme="0"/>
      <name val="League spartan"/>
    </font>
    <font>
      <b/>
      <sz val="12"/>
      <color theme="0"/>
      <name val="Calibri"/>
      <family val="2"/>
      <scheme val="minor"/>
    </font>
    <font>
      <b/>
      <sz val="20"/>
      <color rgb="FF1D3363"/>
      <name val="League spartan"/>
    </font>
    <font>
      <sz val="18"/>
      <color theme="1"/>
      <name val="Calibri"/>
      <family val="2"/>
      <scheme val="minor"/>
    </font>
    <font>
      <b/>
      <sz val="13"/>
      <color rgb="FF1D3363"/>
      <name val="League spartan"/>
    </font>
    <font>
      <sz val="1"/>
      <color theme="1"/>
      <name val="Calibri"/>
      <family val="2"/>
      <scheme val="minor"/>
    </font>
    <font>
      <sz val="12"/>
      <color theme="1"/>
      <name val="Arialle"/>
    </font>
    <font>
      <sz val="12"/>
      <color theme="1"/>
      <name val="Calibri"/>
      <family val="2"/>
      <scheme val="minor"/>
    </font>
    <font>
      <sz val="12"/>
      <color rgb="FF000000"/>
      <name val="Arialle"/>
    </font>
    <font>
      <b/>
      <sz val="12"/>
      <color rgb="FF000000"/>
      <name val="Arialle"/>
    </font>
    <font>
      <sz val="12"/>
      <color rgb="FF000000"/>
      <name val="Calibri"/>
      <family val="2"/>
    </font>
    <font>
      <b/>
      <u/>
      <sz val="12"/>
      <color rgb="FFFF0000"/>
      <name val="Calibri"/>
      <family val="2"/>
      <scheme val="minor"/>
    </font>
    <font>
      <b/>
      <sz val="12"/>
      <name val="Calibri"/>
      <family val="2"/>
      <scheme val="minor"/>
    </font>
    <font>
      <sz val="10"/>
      <color rgb="FF000000"/>
      <name val="Arialle"/>
    </font>
    <font>
      <sz val="12"/>
      <name val="Arialle"/>
    </font>
    <font>
      <b/>
      <sz val="12"/>
      <name val="Arialle"/>
    </font>
    <font>
      <b/>
      <sz val="12"/>
      <color theme="0"/>
      <name val="Myriad Pro"/>
      <family val="2"/>
    </font>
    <font>
      <sz val="12"/>
      <color theme="1"/>
      <name val="Myriad Pro"/>
      <family val="2"/>
    </font>
    <font>
      <u/>
      <sz val="12"/>
      <color rgb="FFFFC000"/>
      <name val="Calibri"/>
      <family val="2"/>
      <scheme val="minor"/>
    </font>
    <font>
      <u/>
      <sz val="12"/>
      <color theme="10"/>
      <name val="Calibri"/>
      <family val="2"/>
      <scheme val="minor"/>
    </font>
    <font>
      <b/>
      <i/>
      <sz val="12"/>
      <color theme="1"/>
      <name val="Calibri"/>
      <family val="2"/>
      <scheme val="minor"/>
    </font>
    <font>
      <u/>
      <sz val="12"/>
      <color rgb="FFC00000"/>
      <name val="Calibri"/>
      <family val="2"/>
      <scheme val="minor"/>
    </font>
    <font>
      <u/>
      <sz val="12"/>
      <color rgb="FF92D050"/>
      <name val="Calibri"/>
      <family val="2"/>
      <scheme val="minor"/>
    </font>
    <font>
      <sz val="12"/>
      <name val="Calibri"/>
      <family val="2"/>
      <scheme val="minor"/>
    </font>
    <font>
      <i/>
      <sz val="12"/>
      <color theme="1"/>
      <name val="Calibri"/>
      <family val="2"/>
      <scheme val="minor"/>
    </font>
    <font>
      <sz val="18"/>
      <color rgb="FF1C3262"/>
      <name val="League Spartan"/>
    </font>
    <font>
      <b/>
      <sz val="18"/>
      <color rgb="FF1C3262"/>
      <name val="League Spartan"/>
    </font>
  </fonts>
  <fills count="2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7030A0"/>
        <bgColor indexed="64"/>
      </patternFill>
    </fill>
    <fill>
      <patternFill patternType="solid">
        <fgColor theme="8"/>
        <bgColor indexed="64"/>
      </patternFill>
    </fill>
    <fill>
      <patternFill patternType="solid">
        <fgColor theme="3"/>
        <bgColor indexed="64"/>
      </patternFill>
    </fill>
    <fill>
      <patternFill patternType="solid">
        <fgColor theme="7"/>
        <bgColor indexed="64"/>
      </patternFill>
    </fill>
    <fill>
      <patternFill patternType="solid">
        <fgColor theme="1"/>
        <bgColor indexed="64"/>
      </patternFill>
    </fill>
    <fill>
      <patternFill patternType="gray0625">
        <fgColor theme="0" tint="-0.24994659260841701"/>
        <bgColor indexed="65"/>
      </patternFill>
    </fill>
    <fill>
      <patternFill patternType="gray0625">
        <fgColor theme="0" tint="-0.24994659260841701"/>
        <bgColor rgb="FFFFFFFF"/>
      </patternFill>
    </fill>
    <fill>
      <patternFill patternType="solid">
        <fgColor theme="5"/>
        <bgColor indexed="64"/>
      </patternFill>
    </fill>
    <fill>
      <patternFill patternType="solid">
        <fgColor rgb="FFFFFFFF"/>
        <bgColor indexed="64"/>
      </patternFill>
    </fill>
    <fill>
      <patternFill patternType="gray0625">
        <fgColor theme="0" tint="-0.24994659260841701"/>
        <bgColor theme="0"/>
      </patternFill>
    </fill>
    <fill>
      <patternFill patternType="solid">
        <fgColor theme="9"/>
        <bgColor indexed="64"/>
      </patternFill>
    </fill>
    <fill>
      <patternFill patternType="solid">
        <fgColor theme="0"/>
        <bgColor theme="0" tint="-0.24994659260841701"/>
      </patternFill>
    </fill>
    <fill>
      <patternFill patternType="solid">
        <fgColor rgb="FFFFFFFF"/>
        <bgColor theme="0" tint="-0.24994659260841701"/>
      </patternFill>
    </fill>
    <fill>
      <patternFill patternType="solid">
        <fgColor rgb="FF1C3262"/>
        <bgColor indexed="64"/>
      </patternFill>
    </fill>
    <fill>
      <patternFill patternType="solid">
        <fgColor rgb="FF79B9E9"/>
        <bgColor indexed="64"/>
      </patternFill>
    </fill>
    <fill>
      <patternFill patternType="solid">
        <fgColor rgb="FFF2D131"/>
        <bgColor indexed="64"/>
      </patternFill>
    </fill>
    <fill>
      <patternFill patternType="solid">
        <fgColor theme="0" tint="-0.499984740745262"/>
        <bgColor indexed="64"/>
      </patternFill>
    </fill>
    <fill>
      <patternFill patternType="solid">
        <fgColor rgb="FFDEEEFA"/>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7030A0"/>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rgb="FF002060"/>
      </top>
      <bottom/>
      <diagonal/>
    </border>
    <border>
      <left/>
      <right/>
      <top/>
      <bottom style="thin">
        <color rgb="FF002060"/>
      </bottom>
      <diagonal/>
    </border>
    <border>
      <left/>
      <right/>
      <top style="thin">
        <color rgb="FFC00000"/>
      </top>
      <bottom style="thin">
        <color rgb="FFC00000"/>
      </bottom>
      <diagonal/>
    </border>
    <border>
      <left/>
      <right/>
      <top style="thin">
        <color rgb="FFFFC000"/>
      </top>
      <bottom style="thin">
        <color rgb="FFFFC000"/>
      </bottom>
      <diagonal/>
    </border>
    <border>
      <left/>
      <right/>
      <top style="thin">
        <color rgb="FF92D050"/>
      </top>
      <bottom/>
      <diagonal/>
    </border>
    <border>
      <left/>
      <right/>
      <top/>
      <bottom style="thin">
        <color rgb="FF92D050"/>
      </bottom>
      <diagonal/>
    </border>
    <border>
      <left style="thin">
        <color theme="7"/>
      </left>
      <right style="thin">
        <color theme="7"/>
      </right>
      <top style="thin">
        <color theme="7"/>
      </top>
      <bottom style="thin">
        <color theme="7"/>
      </bottom>
      <diagonal/>
    </border>
    <border>
      <left style="thin">
        <color rgb="FFC00000"/>
      </left>
      <right style="thin">
        <color rgb="FFC00000"/>
      </right>
      <top style="thin">
        <color rgb="FFC00000"/>
      </top>
      <bottom style="thin">
        <color rgb="FFC0000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92D050"/>
      </left>
      <right style="thin">
        <color rgb="FF92D050"/>
      </right>
      <top style="thin">
        <color rgb="FF92D050"/>
      </top>
      <bottom/>
      <diagonal/>
    </border>
    <border>
      <left style="thin">
        <color rgb="FF92D050"/>
      </left>
      <right style="thin">
        <color rgb="FF92D050"/>
      </right>
      <top/>
      <bottom style="thin">
        <color rgb="FF92D05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24994659260841701"/>
      </top>
      <bottom style="thin">
        <color theme="0" tint="-0.24994659260841701"/>
      </bottom>
      <diagonal/>
    </border>
    <border>
      <left/>
      <right style="thin">
        <color theme="9"/>
      </right>
      <top/>
      <bottom/>
      <diagonal/>
    </border>
    <border>
      <left/>
      <right style="thin">
        <color theme="0" tint="-0.499984740745262"/>
      </right>
      <top/>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top/>
      <bottom/>
      <diagonal/>
    </border>
    <border>
      <left/>
      <right/>
      <top style="thin">
        <color theme="0" tint="-0.499984740745262"/>
      </top>
      <bottom style="thin">
        <color theme="0" tint="-0.499984740745262"/>
      </bottom>
      <diagonal/>
    </border>
    <border>
      <left/>
      <right/>
      <top style="thin">
        <color indexed="64"/>
      </top>
      <bottom style="thin">
        <color indexed="64"/>
      </bottom>
      <diagonal/>
    </border>
    <border>
      <left/>
      <right style="thin">
        <color auto="1"/>
      </right>
      <top/>
      <bottom/>
      <diagonal/>
    </border>
    <border>
      <left/>
      <right/>
      <top style="thin">
        <color theme="0" tint="-0.499984740745262"/>
      </top>
      <bottom/>
      <diagonal/>
    </border>
    <border>
      <left/>
      <right/>
      <top style="thin">
        <color indexed="64"/>
      </top>
      <bottom/>
      <diagonal/>
    </border>
    <border>
      <left/>
      <right style="thin">
        <color theme="9" tint="0.39994506668294322"/>
      </right>
      <top/>
      <bottom/>
      <diagonal/>
    </border>
    <border>
      <left/>
      <right style="thin">
        <color rgb="FFFFC000"/>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s>
  <cellStyleXfs count="3">
    <xf numFmtId="0" fontId="0" fillId="0" borderId="0"/>
    <xf numFmtId="0" fontId="11" fillId="0" borderId="0" applyNumberFormat="0" applyFill="0" applyBorder="0" applyAlignment="0" applyProtection="0"/>
    <xf numFmtId="9" fontId="19" fillId="0" borderId="0" applyFont="0" applyFill="0" applyBorder="0" applyAlignment="0" applyProtection="0"/>
  </cellStyleXfs>
  <cellXfs count="327">
    <xf numFmtId="0" fontId="0" fillId="0" borderId="0" xfId="0"/>
    <xf numFmtId="0" fontId="0" fillId="0" borderId="0" xfId="0" applyAlignment="1">
      <alignment vertical="center" wrapText="1"/>
    </xf>
    <xf numFmtId="0" fontId="0" fillId="3" borderId="1" xfId="0" applyFill="1" applyBorder="1" applyAlignment="1">
      <alignment vertical="center" wrapText="1"/>
    </xf>
    <xf numFmtId="0" fontId="0" fillId="0" borderId="0" xfId="0" applyAlignment="1">
      <alignment horizontal="center" vertical="center"/>
    </xf>
    <xf numFmtId="0" fontId="1" fillId="6" borderId="0" xfId="0" applyFont="1" applyFill="1" applyAlignment="1"/>
    <xf numFmtId="0" fontId="16" fillId="6" borderId="0" xfId="0" applyFont="1" applyFill="1" applyAlignment="1"/>
    <xf numFmtId="0" fontId="20" fillId="0" borderId="0" xfId="0" applyFont="1"/>
    <xf numFmtId="0" fontId="20" fillId="0" borderId="0" xfId="0" applyFont="1" applyAlignment="1">
      <alignment horizontal="center" vertical="center"/>
    </xf>
    <xf numFmtId="0" fontId="0" fillId="0" borderId="0" xfId="0" applyAlignment="1">
      <alignment horizontal="left"/>
    </xf>
    <xf numFmtId="0" fontId="0" fillId="0" borderId="0" xfId="0" applyAlignment="1">
      <alignment vertical="center"/>
    </xf>
    <xf numFmtId="0" fontId="0" fillId="3" borderId="4" xfId="0" applyFill="1" applyBorder="1" applyAlignment="1">
      <alignment horizontal="center" vertical="center"/>
    </xf>
    <xf numFmtId="0" fontId="1" fillId="6" borderId="0" xfId="0" applyFont="1" applyFill="1" applyAlignment="1">
      <alignment vertical="center"/>
    </xf>
    <xf numFmtId="0" fontId="5" fillId="9" borderId="0" xfId="0" applyFont="1" applyFill="1" applyAlignment="1">
      <alignment horizontal="center" vertical="center"/>
    </xf>
    <xf numFmtId="0" fontId="0" fillId="0" borderId="0" xfId="0" applyFill="1"/>
    <xf numFmtId="0" fontId="0" fillId="0" borderId="0" xfId="0" applyBorder="1"/>
    <xf numFmtId="0" fontId="0" fillId="0" borderId="0" xfId="0" applyBorder="1" applyAlignment="1">
      <alignment horizontal="left" vertical="center" wrapText="1"/>
    </xf>
    <xf numFmtId="0" fontId="2" fillId="13" borderId="1" xfId="0" applyFont="1" applyFill="1" applyBorder="1" applyAlignment="1">
      <alignment vertical="center" wrapText="1"/>
    </xf>
    <xf numFmtId="0" fontId="0" fillId="13" borderId="0" xfId="0" applyFont="1" applyFill="1"/>
    <xf numFmtId="0" fontId="0" fillId="13" borderId="1" xfId="0" applyFont="1" applyFill="1" applyBorder="1" applyAlignment="1">
      <alignment vertical="center" wrapText="1"/>
    </xf>
    <xf numFmtId="0" fontId="0" fillId="13" borderId="1" xfId="0" applyFill="1" applyBorder="1" applyAlignment="1">
      <alignment vertical="center"/>
    </xf>
    <xf numFmtId="0" fontId="30" fillId="0" borderId="0" xfId="0" applyFont="1" applyAlignment="1">
      <alignment vertical="center"/>
    </xf>
    <xf numFmtId="0" fontId="0" fillId="0" borderId="0" xfId="0" applyProtection="1"/>
    <xf numFmtId="0" fontId="10" fillId="0" borderId="0" xfId="0" applyFont="1" applyProtection="1"/>
    <xf numFmtId="0" fontId="1" fillId="2" borderId="0" xfId="0" applyFont="1" applyFill="1" applyBorder="1" applyAlignment="1" applyProtection="1">
      <alignment vertical="center" wrapText="1"/>
      <protection locked="0"/>
    </xf>
    <xf numFmtId="0" fontId="0" fillId="0" borderId="0" xfId="0" applyProtection="1">
      <protection locked="0"/>
    </xf>
    <xf numFmtId="0" fontId="6"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3" borderId="4" xfId="0" applyFill="1" applyBorder="1" applyAlignment="1" applyProtection="1">
      <alignment vertical="center"/>
      <protection locked="0"/>
    </xf>
    <xf numFmtId="0" fontId="6" fillId="2" borderId="0" xfId="0" applyFont="1" applyFill="1" applyAlignment="1" applyProtection="1">
      <alignment horizontal="left" vertical="center"/>
      <protection locked="0"/>
    </xf>
    <xf numFmtId="0" fontId="0" fillId="11" borderId="4" xfId="0" applyFill="1" applyBorder="1" applyAlignment="1" applyProtection="1">
      <alignment vertical="center"/>
      <protection locked="0"/>
    </xf>
    <xf numFmtId="0" fontId="28" fillId="0" borderId="0" xfId="0" applyFont="1" applyAlignment="1" applyProtection="1">
      <alignment horizontal="center"/>
      <protection locked="0"/>
    </xf>
    <xf numFmtId="0" fontId="0" fillId="16" borderId="0" xfId="0" applyFill="1" applyBorder="1" applyAlignment="1" applyProtection="1">
      <alignment vertical="center"/>
      <protection locked="0"/>
    </xf>
    <xf numFmtId="0" fontId="6" fillId="16"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17" borderId="4" xfId="0" applyFill="1" applyBorder="1" applyAlignment="1" applyProtection="1">
      <alignment vertical="center"/>
      <protection locked="0"/>
    </xf>
    <xf numFmtId="0" fontId="0" fillId="17" borderId="28" xfId="0" applyFill="1" applyBorder="1" applyAlignment="1" applyProtection="1">
      <alignment vertical="center"/>
      <protection locked="0"/>
    </xf>
    <xf numFmtId="0" fontId="0" fillId="17" borderId="34" xfId="0" applyFill="1" applyBorder="1" applyAlignment="1" applyProtection="1">
      <alignment horizontal="left" vertical="center"/>
      <protection locked="0"/>
    </xf>
    <xf numFmtId="0" fontId="0" fillId="17" borderId="0" xfId="0" applyFill="1" applyBorder="1" applyAlignment="1" applyProtection="1">
      <alignment horizontal="left" vertical="center"/>
      <protection locked="0"/>
    </xf>
    <xf numFmtId="0" fontId="26" fillId="0" borderId="0" xfId="0" applyFont="1" applyBorder="1" applyAlignment="1" applyProtection="1">
      <alignment horizontal="left" vertical="top" wrapText="1"/>
      <protection locked="0"/>
    </xf>
    <xf numFmtId="0" fontId="0" fillId="11" borderId="27" xfId="0" applyFill="1" applyBorder="1" applyAlignment="1" applyProtection="1">
      <alignment vertical="center"/>
      <protection locked="0"/>
    </xf>
    <xf numFmtId="0" fontId="0" fillId="17" borderId="34" xfId="0" applyFill="1" applyBorder="1" applyAlignment="1" applyProtection="1">
      <alignment vertical="center"/>
      <protection locked="0"/>
    </xf>
    <xf numFmtId="0" fontId="0" fillId="17" borderId="0" xfId="0" applyFill="1" applyBorder="1" applyAlignment="1" applyProtection="1">
      <alignment vertical="center"/>
      <protection locked="0"/>
    </xf>
    <xf numFmtId="0" fontId="7" fillId="0" borderId="0" xfId="0" applyFont="1" applyFill="1" applyBorder="1" applyAlignment="1" applyProtection="1">
      <alignment vertical="top" wrapText="1"/>
      <protection locked="0"/>
    </xf>
    <xf numFmtId="0" fontId="1" fillId="2" borderId="0" xfId="0" applyFont="1" applyFill="1" applyAlignment="1" applyProtection="1">
      <alignment vertical="center"/>
      <protection locked="0"/>
    </xf>
    <xf numFmtId="0" fontId="0" fillId="10" borderId="3" xfId="0" applyFill="1" applyBorder="1" applyAlignment="1" applyProtection="1">
      <protection locked="0"/>
    </xf>
    <xf numFmtId="0" fontId="20" fillId="0" borderId="0" xfId="0" applyFont="1" applyProtection="1">
      <protection locked="0"/>
    </xf>
    <xf numFmtId="0" fontId="6" fillId="0" borderId="0" xfId="0" applyFont="1" applyAlignment="1" applyProtection="1">
      <alignment vertical="center"/>
    </xf>
    <xf numFmtId="0" fontId="6" fillId="2" borderId="0" xfId="0" applyFont="1" applyFill="1" applyBorder="1" applyAlignment="1" applyProtection="1">
      <alignment horizontal="center" vertical="center"/>
    </xf>
    <xf numFmtId="0" fontId="6" fillId="0" borderId="0" xfId="0" applyFont="1" applyAlignment="1" applyProtection="1">
      <alignment horizontal="right"/>
    </xf>
    <xf numFmtId="0" fontId="0" fillId="17" borderId="4" xfId="0" applyFill="1" applyBorder="1" applyAlignment="1" applyProtection="1">
      <alignment vertical="center"/>
    </xf>
    <xf numFmtId="0" fontId="0" fillId="17" borderId="27" xfId="0" applyFill="1" applyBorder="1" applyAlignment="1" applyProtection="1">
      <alignment vertical="center"/>
    </xf>
    <xf numFmtId="0" fontId="0" fillId="17" borderId="0" xfId="0" applyFill="1" applyBorder="1" applyAlignment="1" applyProtection="1">
      <alignment horizontal="left" vertical="center"/>
    </xf>
    <xf numFmtId="0" fontId="0" fillId="0" borderId="0" xfId="0" applyFont="1" applyAlignment="1" applyProtection="1">
      <alignment vertical="center"/>
    </xf>
    <xf numFmtId="0" fontId="6" fillId="0" borderId="0" xfId="0" applyFont="1" applyAlignment="1" applyProtection="1">
      <alignment horizontal="center"/>
    </xf>
    <xf numFmtId="0" fontId="6" fillId="3" borderId="3" xfId="0" applyFont="1" applyFill="1" applyBorder="1" applyAlignment="1" applyProtection="1">
      <alignment horizontal="center" vertical="center"/>
    </xf>
    <xf numFmtId="0" fontId="0" fillId="17" borderId="28" xfId="0"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4" fillId="0" borderId="0" xfId="0" applyFont="1" applyBorder="1" applyAlignment="1" applyProtection="1">
      <alignment vertical="top" wrapText="1"/>
      <protection locked="0"/>
    </xf>
    <xf numFmtId="0" fontId="0" fillId="0" borderId="0" xfId="0" applyBorder="1" applyProtection="1">
      <protection locked="0"/>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1" xfId="0" applyBorder="1" applyAlignment="1" applyProtection="1">
      <alignment vertical="center"/>
      <protection locked="0"/>
    </xf>
    <xf numFmtId="0" fontId="0" fillId="0" borderId="0" xfId="0" applyBorder="1" applyAlignment="1" applyProtection="1">
      <alignment vertical="center"/>
      <protection locked="0"/>
    </xf>
    <xf numFmtId="0" fontId="13" fillId="0" borderId="0" xfId="0" applyFont="1" applyAlignment="1" applyProtection="1">
      <alignment vertical="center" wrapText="1"/>
      <protection locked="0"/>
    </xf>
    <xf numFmtId="0" fontId="20" fillId="0" borderId="0" xfId="0" applyFont="1" applyAlignment="1" applyProtection="1">
      <alignment horizontal="center"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vertical="top"/>
      <protection locked="0"/>
    </xf>
    <xf numFmtId="0" fontId="27" fillId="0" borderId="0" xfId="0" applyFont="1" applyAlignment="1" applyProtection="1">
      <alignment vertical="center"/>
    </xf>
    <xf numFmtId="0" fontId="0" fillId="0" borderId="0" xfId="0" applyBorder="1" applyAlignment="1" applyProtection="1">
      <alignment horizontal="center" vertical="center"/>
    </xf>
    <xf numFmtId="0" fontId="0" fillId="0" borderId="0" xfId="0" applyAlignment="1" applyProtection="1">
      <alignment horizontal="center"/>
    </xf>
    <xf numFmtId="0" fontId="28" fillId="0" borderId="0" xfId="0" applyFont="1" applyAlignment="1" applyProtection="1">
      <alignment horizontal="center"/>
    </xf>
    <xf numFmtId="0" fontId="0" fillId="0" borderId="0" xfId="0" applyAlignment="1" applyProtection="1">
      <alignment vertical="center"/>
    </xf>
    <xf numFmtId="0" fontId="4" fillId="0" borderId="0" xfId="0" applyFont="1" applyAlignment="1" applyProtection="1">
      <alignment vertical="center"/>
    </xf>
    <xf numFmtId="0" fontId="0" fillId="0" borderId="0" xfId="0" applyAlignment="1" applyProtection="1">
      <alignment horizontal="center" vertical="top"/>
    </xf>
    <xf numFmtId="0" fontId="0" fillId="0" borderId="0" xfId="0" applyAlignment="1" applyProtection="1">
      <alignment vertical="top"/>
    </xf>
    <xf numFmtId="0" fontId="0" fillId="0" borderId="0" xfId="0" applyAlignment="1" applyProtection="1">
      <alignment horizontal="center" vertical="center"/>
    </xf>
    <xf numFmtId="0" fontId="20" fillId="0" borderId="0" xfId="0" applyFont="1" applyAlignment="1" applyProtection="1">
      <alignment horizontal="center"/>
      <protection locked="0"/>
    </xf>
    <xf numFmtId="0" fontId="4" fillId="2" borderId="0" xfId="0" applyFont="1" applyFill="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7" fillId="0" borderId="0" xfId="0" applyFont="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vertical="center"/>
    </xf>
    <xf numFmtId="0" fontId="1" fillId="5" borderId="0" xfId="0" applyFont="1" applyFill="1" applyAlignment="1" applyProtection="1"/>
    <xf numFmtId="0" fontId="1" fillId="5" borderId="0" xfId="0" applyFont="1" applyFill="1" applyAlignment="1" applyProtection="1">
      <alignment horizontal="center" vertical="center"/>
    </xf>
    <xf numFmtId="0" fontId="3" fillId="5"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20" fillId="0" borderId="0" xfId="0" applyFont="1" applyAlignment="1" applyProtection="1">
      <alignment horizontal="center" vertical="center"/>
    </xf>
    <xf numFmtId="0" fontId="28" fillId="0" borderId="0" xfId="0" applyFont="1" applyAlignment="1" applyProtection="1">
      <alignment horizontal="left"/>
    </xf>
    <xf numFmtId="0" fontId="4" fillId="2" borderId="0" xfId="0" applyFont="1" applyFill="1" applyAlignment="1" applyProtection="1">
      <alignment horizontal="lef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4" fillId="2" borderId="0" xfId="0" applyFont="1" applyFill="1" applyAlignment="1" applyProtection="1">
      <alignment vertical="center"/>
    </xf>
    <xf numFmtId="0" fontId="3" fillId="2" borderId="0" xfId="0" applyFont="1" applyFill="1" applyAlignment="1" applyProtection="1">
      <alignment horizontal="left"/>
    </xf>
    <xf numFmtId="0" fontId="0" fillId="0" borderId="1" xfId="0" applyBorder="1" applyProtection="1">
      <protection locked="0"/>
    </xf>
    <xf numFmtId="0" fontId="22" fillId="2" borderId="0" xfId="0" applyFont="1" applyFill="1" applyBorder="1" applyAlignment="1" applyProtection="1">
      <alignment horizontal="left"/>
      <protection locked="0"/>
    </xf>
    <xf numFmtId="0" fontId="28" fillId="0" borderId="0" xfId="0" applyFont="1" applyAlignment="1" applyProtection="1">
      <alignment horizontal="left"/>
      <protection locked="0"/>
    </xf>
    <xf numFmtId="0" fontId="0" fillId="2" borderId="29" xfId="0" applyFill="1" applyBorder="1" applyAlignment="1" applyProtection="1">
      <alignment horizontal="center" vertical="center"/>
      <protection locked="0"/>
    </xf>
    <xf numFmtId="0" fontId="22" fillId="2" borderId="0" xfId="0" applyFont="1" applyFill="1" applyBorder="1" applyAlignment="1" applyProtection="1">
      <alignment horizontal="left" vertical="center"/>
      <protection locked="0"/>
    </xf>
    <xf numFmtId="0" fontId="14" fillId="2" borderId="0" xfId="0" applyFont="1" applyFill="1" applyBorder="1" applyAlignment="1" applyProtection="1">
      <alignment vertical="center" wrapText="1"/>
      <protection locked="0"/>
    </xf>
    <xf numFmtId="0" fontId="0" fillId="2" borderId="0" xfId="0" applyFill="1" applyAlignment="1" applyProtection="1">
      <alignment vertical="center"/>
      <protection locked="0"/>
    </xf>
    <xf numFmtId="0" fontId="25" fillId="2" borderId="0" xfId="0" applyFont="1" applyFill="1" applyBorder="1" applyAlignment="1" applyProtection="1">
      <alignment horizontal="center" vertical="center" wrapText="1"/>
      <protection locked="0"/>
    </xf>
    <xf numFmtId="0" fontId="22" fillId="16" borderId="0" xfId="0" applyFont="1" applyFill="1" applyBorder="1" applyAlignment="1" applyProtection="1">
      <alignment horizontal="left" vertical="center"/>
      <protection locked="0"/>
    </xf>
    <xf numFmtId="0" fontId="22" fillId="16" borderId="38" xfId="0" applyFont="1" applyFill="1" applyBorder="1" applyAlignment="1" applyProtection="1">
      <alignment horizontal="left" vertical="center"/>
      <protection locked="0"/>
    </xf>
    <xf numFmtId="0" fontId="0" fillId="0" borderId="39" xfId="0" applyBorder="1" applyAlignment="1" applyProtection="1">
      <alignment vertical="center"/>
      <protection locked="0"/>
    </xf>
    <xf numFmtId="0" fontId="0" fillId="2" borderId="4" xfId="0" applyFill="1" applyBorder="1" applyAlignment="1" applyProtection="1">
      <alignment horizontal="center" vertical="center"/>
      <protection locked="0"/>
    </xf>
    <xf numFmtId="0" fontId="4" fillId="2" borderId="0" xfId="0" applyFont="1" applyFill="1" applyBorder="1" applyAlignment="1" applyProtection="1">
      <alignment horizontal="left" vertical="center" wrapText="1"/>
      <protection locked="0"/>
    </xf>
    <xf numFmtId="0" fontId="0" fillId="0" borderId="36" xfId="0" applyBorder="1" applyAlignment="1" applyProtection="1">
      <alignment vertical="center"/>
      <protection locked="0"/>
    </xf>
    <xf numFmtId="0" fontId="20" fillId="0" borderId="0" xfId="0" applyFont="1" applyAlignment="1" applyProtection="1">
      <alignment vertical="center"/>
      <protection locked="0"/>
    </xf>
    <xf numFmtId="0" fontId="0" fillId="0" borderId="0" xfId="0" applyBorder="1" applyAlignment="1" applyProtection="1">
      <alignment vertical="center"/>
    </xf>
    <xf numFmtId="0" fontId="20" fillId="0" borderId="0" xfId="0" applyFont="1" applyProtection="1"/>
    <xf numFmtId="0" fontId="1" fillId="15" borderId="0" xfId="0" applyFont="1" applyFill="1" applyAlignment="1" applyProtection="1"/>
    <xf numFmtId="0" fontId="1" fillId="15" borderId="0" xfId="0" applyFont="1" applyFill="1" applyAlignment="1" applyProtection="1">
      <alignment horizontal="center" vertical="center"/>
    </xf>
    <xf numFmtId="0" fontId="22" fillId="2" borderId="0" xfId="0" applyFont="1" applyFill="1" applyBorder="1" applyAlignment="1" applyProtection="1">
      <alignment horizontal="left"/>
    </xf>
    <xf numFmtId="0" fontId="21" fillId="2" borderId="0" xfId="0" applyFont="1" applyFill="1" applyBorder="1" applyAlignment="1" applyProtection="1">
      <alignment horizontal="center" vertical="center"/>
    </xf>
    <xf numFmtId="0" fontId="20"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xf>
    <xf numFmtId="0" fontId="22" fillId="16"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0" fillId="2" borderId="0" xfId="0" applyFont="1" applyFill="1" applyAlignment="1" applyProtection="1">
      <alignment vertical="center"/>
    </xf>
    <xf numFmtId="0" fontId="0" fillId="0" borderId="0" xfId="0"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vertical="center"/>
      <protection locked="0"/>
    </xf>
    <xf numFmtId="0" fontId="1" fillId="7" borderId="0" xfId="0" applyFont="1" applyFill="1" applyAlignment="1" applyProtection="1">
      <alignment vertical="center"/>
    </xf>
    <xf numFmtId="0" fontId="1" fillId="7" borderId="0" xfId="0" applyFont="1" applyFill="1" applyAlignment="1" applyProtection="1"/>
    <xf numFmtId="0" fontId="1" fillId="7" borderId="0" xfId="0" applyFont="1" applyFill="1" applyAlignment="1" applyProtection="1">
      <alignment horizontal="center" vertical="center"/>
    </xf>
    <xf numFmtId="0" fontId="29" fillId="2" borderId="0" xfId="0" applyFont="1" applyFill="1" applyBorder="1" applyAlignment="1" applyProtection="1">
      <alignment horizontal="center" vertical="center" wrapText="1"/>
    </xf>
    <xf numFmtId="0" fontId="0" fillId="2" borderId="0" xfId="0" applyFill="1" applyAlignment="1" applyProtection="1">
      <alignment horizontal="left" vertical="center" wrapText="1"/>
    </xf>
    <xf numFmtId="0" fontId="0" fillId="2" borderId="0" xfId="0" applyFill="1" applyBorder="1" applyAlignment="1" applyProtection="1">
      <alignment horizontal="left" vertical="center" wrapText="1"/>
    </xf>
    <xf numFmtId="0" fontId="20" fillId="0" borderId="0" xfId="0" applyFont="1" applyAlignment="1" applyProtection="1">
      <alignment horizontal="center" vertical="top"/>
    </xf>
    <xf numFmtId="0" fontId="20" fillId="0" borderId="0" xfId="0" applyFont="1" applyBorder="1" applyAlignment="1" applyProtection="1">
      <alignment horizontal="center" vertical="center"/>
    </xf>
    <xf numFmtId="0" fontId="5" fillId="15" borderId="0" xfId="0" applyFont="1" applyFill="1" applyAlignment="1" applyProtection="1">
      <alignment horizontal="center" vertical="center"/>
    </xf>
    <xf numFmtId="0" fontId="5" fillId="8" borderId="0" xfId="0" applyFont="1" applyFill="1" applyAlignment="1" applyProtection="1">
      <alignment horizontal="center" vertical="center"/>
    </xf>
    <xf numFmtId="0" fontId="32" fillId="0" borderId="0" xfId="0" applyFont="1" applyProtection="1"/>
    <xf numFmtId="0" fontId="32" fillId="7" borderId="0" xfId="0" applyFont="1" applyFill="1" applyAlignment="1" applyProtection="1">
      <alignment horizontal="center" vertical="center"/>
    </xf>
    <xf numFmtId="0" fontId="32" fillId="0" borderId="0" xfId="0" applyFont="1" applyAlignment="1" applyProtection="1">
      <alignment horizontal="center" vertical="center"/>
    </xf>
    <xf numFmtId="0" fontId="32" fillId="2" borderId="0" xfId="0" applyFont="1" applyFill="1" applyBorder="1" applyAlignment="1" applyProtection="1">
      <alignment horizontal="left" vertical="center" wrapText="1"/>
    </xf>
    <xf numFmtId="0" fontId="32" fillId="0" borderId="0" xfId="0" applyFont="1" applyProtection="1">
      <protection locked="0"/>
    </xf>
    <xf numFmtId="0" fontId="31" fillId="0" borderId="0" xfId="0" applyFont="1" applyFill="1" applyAlignment="1" applyProtection="1">
      <alignment horizontal="left" vertical="center" indent="5"/>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xf>
    <xf numFmtId="0" fontId="0" fillId="0" borderId="12" xfId="0" applyBorder="1" applyAlignment="1" applyProtection="1">
      <alignment vertical="center" wrapText="1"/>
    </xf>
    <xf numFmtId="0" fontId="17" fillId="0" borderId="3" xfId="0" applyFont="1" applyBorder="1" applyProtection="1"/>
    <xf numFmtId="9" fontId="0" fillId="3" borderId="3" xfId="0" applyNumberFormat="1" applyFill="1" applyBorder="1" applyAlignment="1" applyProtection="1">
      <alignment horizontal="center" vertical="center"/>
    </xf>
    <xf numFmtId="0" fontId="15" fillId="0" borderId="3" xfId="0" applyFont="1" applyBorder="1" applyProtection="1"/>
    <xf numFmtId="0" fontId="25" fillId="0" borderId="3" xfId="0" applyFont="1" applyBorder="1" applyProtection="1"/>
    <xf numFmtId="0" fontId="18" fillId="0" borderId="3" xfId="0" applyFont="1" applyBorder="1" applyProtection="1"/>
    <xf numFmtId="0" fontId="8" fillId="0" borderId="3" xfId="0" applyFont="1" applyBorder="1" applyAlignment="1" applyProtection="1">
      <alignment vertical="center" wrapText="1"/>
    </xf>
    <xf numFmtId="0" fontId="3" fillId="3" borderId="3" xfId="0" applyFont="1" applyFill="1" applyBorder="1" applyAlignment="1" applyProtection="1">
      <alignment horizontal="center"/>
    </xf>
    <xf numFmtId="0" fontId="3" fillId="3" borderId="3" xfId="0" applyFont="1" applyFill="1" applyBorder="1" applyAlignment="1" applyProtection="1">
      <alignment horizontal="center" vertical="center"/>
    </xf>
    <xf numFmtId="0" fontId="0" fillId="0" borderId="3" xfId="0" applyBorder="1" applyProtection="1"/>
    <xf numFmtId="0" fontId="0" fillId="0" borderId="3" xfId="0" applyBorder="1" applyAlignment="1" applyProtection="1">
      <alignment horizontal="center"/>
    </xf>
    <xf numFmtId="9" fontId="0" fillId="0" borderId="3" xfId="2" applyFont="1" applyBorder="1" applyAlignment="1" applyProtection="1">
      <alignment horizontal="center" vertical="center"/>
    </xf>
    <xf numFmtId="0" fontId="0" fillId="2" borderId="0" xfId="0" applyFill="1" applyProtection="1">
      <protection locked="0"/>
    </xf>
    <xf numFmtId="0" fontId="0" fillId="0" borderId="0" xfId="0" applyFill="1" applyBorder="1" applyAlignment="1" applyProtection="1">
      <alignment horizontal="left" vertical="center" wrapText="1"/>
      <protection locked="0"/>
    </xf>
    <xf numFmtId="0" fontId="0" fillId="0" borderId="0" xfId="0" applyFill="1" applyAlignment="1" applyProtection="1">
      <alignment vertical="center"/>
      <protection locked="0"/>
    </xf>
    <xf numFmtId="0" fontId="0" fillId="0" borderId="3" xfId="0" applyBorder="1" applyAlignment="1" applyProtection="1">
      <alignment horizontal="left"/>
    </xf>
    <xf numFmtId="0" fontId="0" fillId="2" borderId="38" xfId="0" applyFill="1" applyBorder="1" applyAlignment="1" applyProtection="1">
      <alignment horizontal="center" vertical="center"/>
      <protection locked="0"/>
    </xf>
    <xf numFmtId="0" fontId="21" fillId="2" borderId="0" xfId="0" applyFont="1" applyFill="1" applyBorder="1" applyAlignment="1" applyProtection="1">
      <alignment vertical="center" wrapText="1"/>
    </xf>
    <xf numFmtId="0" fontId="7" fillId="0" borderId="0" xfId="0" applyFont="1" applyAlignment="1" applyProtection="1">
      <alignment horizontal="right" vertical="top"/>
    </xf>
    <xf numFmtId="0" fontId="6" fillId="0" borderId="3" xfId="0" applyFont="1" applyBorder="1" applyAlignment="1" applyProtection="1">
      <alignment vertical="center"/>
    </xf>
    <xf numFmtId="0" fontId="0" fillId="0" borderId="3" xfId="0" applyBorder="1" applyAlignment="1" applyProtection="1">
      <alignment vertical="center" wrapText="1"/>
    </xf>
    <xf numFmtId="0" fontId="6" fillId="0" borderId="2" xfId="0" applyFont="1" applyBorder="1" applyAlignment="1" applyProtection="1">
      <alignment vertical="center"/>
    </xf>
    <xf numFmtId="0" fontId="0" fillId="0" borderId="2" xfId="0" applyBorder="1" applyAlignment="1" applyProtection="1">
      <alignment vertical="center" wrapText="1"/>
    </xf>
    <xf numFmtId="0" fontId="7" fillId="0" borderId="0" xfId="0" applyFont="1" applyFill="1" applyBorder="1" applyAlignment="1" applyProtection="1">
      <alignment horizontal="right" vertical="top" wrapText="1"/>
    </xf>
    <xf numFmtId="0" fontId="6" fillId="0" borderId="2" xfId="0" applyFont="1" applyBorder="1" applyAlignment="1" applyProtection="1">
      <alignment horizontal="left" vertical="center" wrapText="1"/>
    </xf>
    <xf numFmtId="0" fontId="3" fillId="0" borderId="3" xfId="0" applyFont="1" applyBorder="1" applyAlignment="1" applyProtection="1">
      <alignment vertical="center" wrapText="1"/>
    </xf>
    <xf numFmtId="0" fontId="6" fillId="0" borderId="3" xfId="0" applyFont="1" applyBorder="1" applyAlignment="1" applyProtection="1">
      <alignment vertical="center" wrapText="1"/>
    </xf>
    <xf numFmtId="0" fontId="0" fillId="2" borderId="0" xfId="0" applyFill="1" applyProtection="1"/>
    <xf numFmtId="0" fontId="0" fillId="0" borderId="3" xfId="0" applyBorder="1" applyAlignment="1" applyProtection="1">
      <alignment vertical="center"/>
    </xf>
    <xf numFmtId="0" fontId="4" fillId="0" borderId="3" xfId="0" applyFont="1" applyBorder="1" applyAlignment="1" applyProtection="1">
      <alignment wrapText="1"/>
    </xf>
    <xf numFmtId="0" fontId="3" fillId="0" borderId="3" xfId="0" applyFont="1" applyBorder="1" applyAlignment="1" applyProtection="1">
      <alignment vertical="center"/>
    </xf>
    <xf numFmtId="0" fontId="20" fillId="0" borderId="0" xfId="0" applyFont="1" applyFill="1" applyBorder="1" applyAlignment="1" applyProtection="1">
      <alignment horizontal="left"/>
    </xf>
    <xf numFmtId="0" fontId="0" fillId="2" borderId="3" xfId="0" applyFill="1" applyBorder="1" applyAlignment="1" applyProtection="1">
      <alignment vertical="center" wrapText="1"/>
    </xf>
    <xf numFmtId="0" fontId="1" fillId="19" borderId="0" xfId="0" applyFont="1" applyFill="1" applyBorder="1" applyAlignment="1" applyProtection="1">
      <alignment vertical="center"/>
    </xf>
    <xf numFmtId="0" fontId="1" fillId="19" borderId="0" xfId="0" applyFont="1" applyFill="1" applyBorder="1" applyAlignment="1" applyProtection="1">
      <alignment vertical="center" wrapText="1"/>
    </xf>
    <xf numFmtId="0" fontId="1" fillId="19" borderId="0" xfId="0" applyFont="1" applyFill="1" applyAlignment="1" applyProtection="1">
      <alignment vertical="center"/>
    </xf>
    <xf numFmtId="0" fontId="1" fillId="18" borderId="0" xfId="0" applyFont="1" applyFill="1" applyAlignment="1" applyProtection="1">
      <alignment vertical="center"/>
    </xf>
    <xf numFmtId="0" fontId="1" fillId="18" borderId="0" xfId="0" applyFont="1" applyFill="1" applyAlignment="1" applyProtection="1">
      <alignment horizontal="right" vertical="center"/>
    </xf>
    <xf numFmtId="0" fontId="5" fillId="18" borderId="0" xfId="0" applyFont="1" applyFill="1" applyAlignment="1" applyProtection="1">
      <alignment horizontal="center" vertical="center"/>
    </xf>
    <xf numFmtId="0" fontId="1" fillId="20" borderId="0" xfId="0" applyFont="1" applyFill="1" applyAlignment="1" applyProtection="1"/>
    <xf numFmtId="0" fontId="1" fillId="20" borderId="0" xfId="0" applyFont="1" applyFill="1" applyAlignment="1" applyProtection="1">
      <alignment horizontal="center" vertical="center"/>
    </xf>
    <xf numFmtId="0" fontId="1" fillId="20" borderId="0" xfId="0" applyFont="1" applyFill="1" applyAlignment="1" applyProtection="1">
      <alignment vertical="center"/>
    </xf>
    <xf numFmtId="0" fontId="0" fillId="21" borderId="0" xfId="0" applyFill="1"/>
    <xf numFmtId="0" fontId="0" fillId="2" borderId="44" xfId="0" applyFill="1" applyBorder="1"/>
    <xf numFmtId="0" fontId="0" fillId="2" borderId="0" xfId="0" applyFill="1"/>
    <xf numFmtId="0" fontId="43" fillId="21" borderId="0" xfId="0" applyFont="1" applyFill="1" applyAlignment="1">
      <alignment horizontal="left" vertical="center" wrapText="1"/>
    </xf>
    <xf numFmtId="0" fontId="48" fillId="21" borderId="0" xfId="0" applyFont="1" applyFill="1" applyAlignment="1">
      <alignment vertical="center" wrapText="1"/>
    </xf>
    <xf numFmtId="0" fontId="43" fillId="0" borderId="0" xfId="0" applyFont="1"/>
    <xf numFmtId="0" fontId="43" fillId="0" borderId="0" xfId="0" applyFont="1" applyFill="1"/>
    <xf numFmtId="0" fontId="53" fillId="0" borderId="0" xfId="0" applyFont="1" applyAlignment="1">
      <alignment vertical="center"/>
    </xf>
    <xf numFmtId="0" fontId="54" fillId="2" borderId="20" xfId="1" applyFont="1" applyFill="1" applyBorder="1" applyAlignment="1">
      <alignment horizontal="center" vertical="center"/>
    </xf>
    <xf numFmtId="0" fontId="55" fillId="2" borderId="0" xfId="1" applyFont="1" applyFill="1" applyBorder="1" applyAlignment="1">
      <alignment horizontal="center" vertical="center"/>
    </xf>
    <xf numFmtId="0" fontId="43" fillId="0" borderId="17" xfId="0" applyFont="1" applyBorder="1" applyAlignment="1">
      <alignment vertical="center"/>
    </xf>
    <xf numFmtId="0" fontId="43" fillId="0" borderId="17" xfId="0" applyFont="1" applyBorder="1" applyAlignment="1"/>
    <xf numFmtId="0" fontId="43" fillId="0" borderId="17" xfId="0" applyFont="1" applyBorder="1"/>
    <xf numFmtId="0" fontId="56" fillId="0" borderId="0" xfId="0" applyFont="1" applyAlignment="1">
      <alignment horizontal="center" vertical="center"/>
    </xf>
    <xf numFmtId="0" fontId="43" fillId="0" borderId="0" xfId="0" applyFont="1" applyAlignment="1">
      <alignment vertical="center"/>
    </xf>
    <xf numFmtId="0" fontId="43" fillId="0" borderId="0" xfId="0" applyFont="1" applyAlignment="1"/>
    <xf numFmtId="0" fontId="57" fillId="2" borderId="21" xfId="1" applyFont="1" applyFill="1" applyBorder="1" applyAlignment="1">
      <alignment horizontal="center" vertical="center"/>
    </xf>
    <xf numFmtId="0" fontId="43" fillId="0" borderId="16" xfId="0" applyFont="1" applyBorder="1" applyAlignment="1">
      <alignment vertical="center"/>
    </xf>
    <xf numFmtId="0" fontId="43" fillId="0" borderId="16" xfId="0" applyFont="1" applyBorder="1" applyAlignment="1"/>
    <xf numFmtId="0" fontId="43" fillId="0" borderId="16" xfId="0" applyFont="1" applyBorder="1"/>
    <xf numFmtId="0" fontId="55" fillId="2" borderId="2" xfId="1" applyFont="1" applyFill="1" applyBorder="1" applyAlignment="1">
      <alignment horizontal="center" vertical="center"/>
    </xf>
    <xf numFmtId="0" fontId="60" fillId="0" borderId="0" xfId="0" applyFont="1" applyProtection="1"/>
    <xf numFmtId="0" fontId="61" fillId="22" borderId="0" xfId="0" applyFont="1" applyFill="1" applyAlignment="1">
      <alignment horizontal="center"/>
    </xf>
    <xf numFmtId="0" fontId="37" fillId="22" borderId="0" xfId="0" applyFont="1" applyFill="1" applyAlignment="1">
      <alignment horizontal="center"/>
    </xf>
    <xf numFmtId="0" fontId="52" fillId="22" borderId="0" xfId="0" applyFont="1" applyFill="1" applyAlignment="1">
      <alignment horizontal="center" vertical="center"/>
    </xf>
    <xf numFmtId="0" fontId="43" fillId="21" borderId="44" xfId="0" applyFont="1" applyFill="1" applyBorder="1" applyAlignment="1">
      <alignment horizontal="center" vertical="center" wrapText="1"/>
    </xf>
    <xf numFmtId="0" fontId="43" fillId="21" borderId="0" xfId="0" applyFont="1" applyFill="1" applyBorder="1" applyAlignment="1">
      <alignment horizontal="center" vertical="center" wrapText="1"/>
    </xf>
    <xf numFmtId="0" fontId="12" fillId="21" borderId="44" xfId="0" applyFont="1" applyFill="1" applyBorder="1" applyAlignment="1">
      <alignment horizontal="left" vertical="center" wrapText="1" indent="1"/>
    </xf>
    <xf numFmtId="0" fontId="12" fillId="21" borderId="0" xfId="0" applyFont="1" applyFill="1" applyBorder="1" applyAlignment="1">
      <alignment horizontal="left" vertical="center" indent="1"/>
    </xf>
    <xf numFmtId="0" fontId="44" fillId="21" borderId="44" xfId="0" applyFont="1" applyFill="1" applyBorder="1" applyAlignment="1">
      <alignment horizontal="left" vertical="center" wrapText="1" indent="1"/>
    </xf>
    <xf numFmtId="0" fontId="44" fillId="21" borderId="0" xfId="0" applyFont="1" applyFill="1" applyBorder="1" applyAlignment="1">
      <alignment horizontal="left" vertical="center" wrapText="1" indent="1"/>
    </xf>
    <xf numFmtId="0" fontId="50" fillId="2" borderId="44" xfId="1" applyFont="1" applyFill="1" applyBorder="1" applyAlignment="1">
      <alignment horizontal="left" vertical="center" wrapText="1"/>
    </xf>
    <xf numFmtId="0" fontId="50" fillId="2" borderId="0" xfId="1" applyFont="1" applyFill="1" applyBorder="1" applyAlignment="1">
      <alignment horizontal="left" vertical="center" wrapText="1"/>
    </xf>
    <xf numFmtId="0" fontId="47" fillId="21" borderId="44" xfId="0" applyFont="1" applyFill="1" applyBorder="1" applyAlignment="1">
      <alignment horizontal="left" vertical="center" wrapText="1"/>
    </xf>
    <xf numFmtId="0" fontId="47" fillId="21" borderId="0" xfId="0" applyFont="1" applyFill="1" applyBorder="1" applyAlignment="1">
      <alignment horizontal="left" vertical="center" wrapText="1"/>
    </xf>
    <xf numFmtId="0" fontId="47" fillId="21" borderId="0" xfId="0" applyFont="1" applyFill="1" applyAlignment="1">
      <alignment horizontal="left" vertical="center" wrapText="1"/>
    </xf>
    <xf numFmtId="0" fontId="48" fillId="21" borderId="44" xfId="0" applyFont="1" applyFill="1" applyBorder="1" applyAlignment="1">
      <alignment horizontal="center" vertical="center" wrapText="1"/>
    </xf>
    <xf numFmtId="0" fontId="48" fillId="21" borderId="0" xfId="0" applyFont="1" applyFill="1" applyBorder="1" applyAlignment="1">
      <alignment horizontal="center" vertical="center" wrapText="1"/>
    </xf>
    <xf numFmtId="0" fontId="48" fillId="21" borderId="0" xfId="0" applyFont="1" applyFill="1" applyAlignment="1">
      <alignment horizontal="center" vertical="center" wrapText="1"/>
    </xf>
    <xf numFmtId="0" fontId="38" fillId="22" borderId="44" xfId="0" applyFont="1" applyFill="1" applyBorder="1" applyAlignment="1">
      <alignment horizontal="left" vertical="center" indent="1"/>
    </xf>
    <xf numFmtId="0" fontId="39" fillId="22" borderId="0" xfId="0" applyFont="1" applyFill="1" applyBorder="1" applyAlignment="1">
      <alignment horizontal="left" vertical="center" indent="1"/>
    </xf>
    <xf numFmtId="0" fontId="42" fillId="2" borderId="44" xfId="0" applyFont="1" applyFill="1" applyBorder="1" applyAlignment="1">
      <alignment horizontal="left" vertical="center" wrapText="1" indent="1"/>
    </xf>
    <xf numFmtId="0" fontId="43" fillId="2" borderId="0" xfId="0" applyFont="1" applyFill="1" applyAlignment="1">
      <alignment horizontal="left" vertical="center" indent="1"/>
    </xf>
    <xf numFmtId="0" fontId="12" fillId="19" borderId="44" xfId="0" applyFont="1" applyFill="1" applyBorder="1" applyAlignment="1">
      <alignment horizontal="left" vertical="center" indent="1"/>
    </xf>
    <xf numFmtId="0" fontId="12" fillId="19" borderId="0" xfId="0" applyFont="1" applyFill="1" applyBorder="1" applyAlignment="1">
      <alignment horizontal="left" vertical="center" indent="1"/>
    </xf>
    <xf numFmtId="0" fontId="44" fillId="2" borderId="44" xfId="0" applyFont="1" applyFill="1" applyBorder="1" applyAlignment="1">
      <alignment horizontal="left" vertical="center" wrapText="1" indent="1"/>
    </xf>
    <xf numFmtId="0" fontId="46" fillId="2" borderId="0" xfId="0" applyFont="1" applyFill="1" applyBorder="1" applyAlignment="1">
      <alignment horizontal="left" vertical="center" wrapText="1" indent="1"/>
    </xf>
    <xf numFmtId="0" fontId="46" fillId="21" borderId="0" xfId="0" applyFont="1" applyFill="1" applyBorder="1" applyAlignment="1">
      <alignment horizontal="left" vertical="center" wrapText="1" indent="1"/>
    </xf>
    <xf numFmtId="0" fontId="36" fillId="2" borderId="42" xfId="0" applyFont="1" applyFill="1" applyBorder="1" applyAlignment="1">
      <alignment horizontal="center" vertical="center"/>
    </xf>
    <xf numFmtId="0" fontId="36" fillId="2" borderId="43" xfId="0" applyFont="1" applyFill="1" applyBorder="1" applyAlignment="1">
      <alignment horizontal="center" vertical="center"/>
    </xf>
    <xf numFmtId="0" fontId="37" fillId="2" borderId="44" xfId="0" applyFont="1" applyFill="1" applyBorder="1" applyAlignment="1">
      <alignment horizontal="left"/>
    </xf>
    <xf numFmtId="0" fontId="37" fillId="2" borderId="0" xfId="0" applyFont="1" applyFill="1" applyAlignment="1">
      <alignment horizontal="left"/>
    </xf>
    <xf numFmtId="0" fontId="27" fillId="2" borderId="44" xfId="0" applyFont="1" applyFill="1" applyBorder="1" applyAlignment="1">
      <alignment horizontal="left"/>
    </xf>
    <xf numFmtId="0" fontId="27" fillId="2" borderId="0" xfId="0" applyFont="1" applyFill="1" applyAlignment="1">
      <alignment horizontal="left"/>
    </xf>
    <xf numFmtId="0" fontId="40" fillId="2" borderId="0" xfId="0" applyFont="1" applyFill="1" applyAlignment="1">
      <alignment horizontal="left" indent="1"/>
    </xf>
    <xf numFmtId="0" fontId="41" fillId="2" borderId="0" xfId="0" applyFont="1" applyFill="1" applyAlignment="1">
      <alignment horizontal="left" indent="1"/>
    </xf>
    <xf numFmtId="0" fontId="62" fillId="22" borderId="0" xfId="0" applyFont="1" applyFill="1" applyAlignment="1">
      <alignment horizontal="center"/>
    </xf>
    <xf numFmtId="0" fontId="43" fillId="0" borderId="13" xfId="0" applyFont="1" applyBorder="1" applyAlignment="1">
      <alignment horizontal="left" vertical="center"/>
    </xf>
    <xf numFmtId="0" fontId="48" fillId="0" borderId="0" xfId="0" applyFont="1" applyFill="1" applyAlignment="1">
      <alignment horizontal="left" vertical="center"/>
    </xf>
    <xf numFmtId="0" fontId="55" fillId="2" borderId="22" xfId="1" applyFont="1" applyFill="1" applyBorder="1" applyAlignment="1">
      <alignment horizontal="center" vertical="center" wrapText="1"/>
    </xf>
    <xf numFmtId="0" fontId="55" fillId="2" borderId="23" xfId="1" applyFont="1" applyFill="1" applyBorder="1" applyAlignment="1">
      <alignment horizontal="center" vertical="center" wrapText="1"/>
    </xf>
    <xf numFmtId="0" fontId="55" fillId="2" borderId="24" xfId="1" applyFont="1" applyFill="1" applyBorder="1" applyAlignment="1">
      <alignment horizontal="center" vertical="center" wrapText="1"/>
    </xf>
    <xf numFmtId="0" fontId="43" fillId="0" borderId="14" xfId="0" applyFont="1" applyBorder="1" applyAlignment="1">
      <alignment horizontal="left" vertical="center" wrapText="1"/>
    </xf>
    <xf numFmtId="0" fontId="43" fillId="0" borderId="0" xfId="0" applyFont="1" applyBorder="1" applyAlignment="1">
      <alignment horizontal="left" vertical="center" wrapText="1"/>
    </xf>
    <xf numFmtId="0" fontId="43" fillId="0" borderId="15" xfId="0" applyFont="1" applyBorder="1" applyAlignment="1">
      <alignment horizontal="left" vertical="center" wrapText="1"/>
    </xf>
    <xf numFmtId="0" fontId="58" fillId="2" borderId="25" xfId="1" applyFont="1" applyFill="1" applyBorder="1" applyAlignment="1">
      <alignment horizontal="center" vertical="center"/>
    </xf>
    <xf numFmtId="0" fontId="58" fillId="2" borderId="26" xfId="1" applyFont="1" applyFill="1" applyBorder="1" applyAlignment="1">
      <alignment horizontal="center" vertical="center"/>
    </xf>
    <xf numFmtId="0" fontId="43" fillId="2" borderId="18" xfId="0" applyFont="1" applyFill="1" applyBorder="1" applyAlignment="1">
      <alignment horizontal="left" vertical="center" wrapText="1"/>
    </xf>
    <xf numFmtId="0" fontId="43" fillId="2" borderId="18" xfId="0" applyFont="1" applyFill="1" applyBorder="1" applyAlignment="1">
      <alignment horizontal="left" vertical="center"/>
    </xf>
    <xf numFmtId="0" fontId="43" fillId="2" borderId="19" xfId="0" applyFont="1" applyFill="1" applyBorder="1" applyAlignment="1">
      <alignment horizontal="left" vertical="center"/>
    </xf>
    <xf numFmtId="0" fontId="0" fillId="10" borderId="12" xfId="0" applyFill="1" applyBorder="1" applyAlignment="1" applyProtection="1">
      <alignment horizontal="center"/>
      <protection locked="0"/>
    </xf>
    <xf numFmtId="0" fontId="0" fillId="10" borderId="33" xfId="0" applyFill="1" applyBorder="1" applyAlignment="1" applyProtection="1">
      <alignment horizontal="center"/>
      <protection locked="0"/>
    </xf>
    <xf numFmtId="0" fontId="0" fillId="11" borderId="27" xfId="0" applyFill="1" applyBorder="1" applyAlignment="1" applyProtection="1">
      <alignment horizontal="center" vertical="center"/>
      <protection locked="0"/>
    </xf>
    <xf numFmtId="0" fontId="0" fillId="11" borderId="35" xfId="0" applyFill="1" applyBorder="1" applyAlignment="1" applyProtection="1">
      <alignment horizontal="center" vertical="center"/>
      <protection locked="0"/>
    </xf>
    <xf numFmtId="0" fontId="0" fillId="11" borderId="28" xfId="0" applyFill="1" applyBorder="1" applyAlignment="1" applyProtection="1">
      <alignment horizontal="center" vertical="center"/>
      <protection locked="0"/>
    </xf>
    <xf numFmtId="0" fontId="26" fillId="0" borderId="32" xfId="0" applyFont="1" applyBorder="1" applyAlignment="1" applyProtection="1">
      <alignment horizontal="left" vertical="top" wrapText="1"/>
    </xf>
    <xf numFmtId="0" fontId="6" fillId="3" borderId="3" xfId="0" applyFont="1" applyFill="1" applyBorder="1" applyAlignment="1" applyProtection="1">
      <alignment horizontal="center" vertical="center"/>
    </xf>
    <xf numFmtId="0" fontId="13" fillId="0" borderId="0" xfId="0" applyFont="1" applyAlignment="1" applyProtection="1">
      <alignment horizontal="left" vertical="center" wrapText="1"/>
    </xf>
    <xf numFmtId="0" fontId="0" fillId="17" borderId="0" xfId="0" applyFill="1" applyBorder="1" applyAlignment="1" applyProtection="1">
      <alignment horizontal="center" vertical="center"/>
    </xf>
    <xf numFmtId="0" fontId="0" fillId="17" borderId="32" xfId="0"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top" wrapText="1"/>
    </xf>
    <xf numFmtId="0" fontId="6" fillId="0" borderId="0" xfId="0" applyFont="1" applyAlignment="1" applyProtection="1">
      <alignment horizontal="left" vertical="top"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top" wrapText="1"/>
    </xf>
    <xf numFmtId="0" fontId="0" fillId="0" borderId="32" xfId="0" applyBorder="1" applyAlignment="1" applyProtection="1">
      <alignment horizontal="left" vertical="top" wrapText="1"/>
    </xf>
    <xf numFmtId="0" fontId="4" fillId="2" borderId="0" xfId="0" applyFont="1" applyFill="1" applyAlignment="1" applyProtection="1">
      <alignment horizontal="left" vertical="top" wrapText="1"/>
    </xf>
    <xf numFmtId="0" fontId="4" fillId="2" borderId="32" xfId="0" applyFont="1" applyFill="1" applyBorder="1" applyAlignment="1" applyProtection="1">
      <alignment horizontal="left" vertical="top" wrapText="1"/>
    </xf>
    <xf numFmtId="0" fontId="15" fillId="2" borderId="5"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indent="4"/>
    </xf>
    <xf numFmtId="0" fontId="25" fillId="2" borderId="40" xfId="0" applyFont="1" applyFill="1" applyBorder="1" applyAlignment="1" applyProtection="1">
      <alignment horizontal="center" vertical="center" wrapText="1"/>
    </xf>
    <xf numFmtId="0" fontId="25" fillId="2" borderId="31" xfId="0" applyFont="1" applyFill="1" applyBorder="1" applyAlignment="1" applyProtection="1">
      <alignment horizontal="center" vertical="center" wrapText="1"/>
    </xf>
    <xf numFmtId="0" fontId="4" fillId="2" borderId="32" xfId="0" applyFont="1" applyFill="1" applyBorder="1" applyAlignment="1" applyProtection="1">
      <alignment horizontal="left" vertical="center" wrapText="1"/>
    </xf>
    <xf numFmtId="0" fontId="22" fillId="14" borderId="27" xfId="0" applyFont="1" applyFill="1" applyBorder="1" applyAlignment="1" applyProtection="1">
      <alignment horizontal="center" vertical="center"/>
      <protection locked="0"/>
    </xf>
    <xf numFmtId="0" fontId="22" fillId="14" borderId="28" xfId="0" applyFont="1" applyFill="1" applyBorder="1" applyAlignment="1" applyProtection="1">
      <alignment horizontal="center" vertical="center"/>
      <protection locked="0"/>
    </xf>
    <xf numFmtId="0" fontId="22" fillId="14" borderId="27" xfId="0" applyFont="1" applyFill="1" applyBorder="1" applyAlignment="1" applyProtection="1">
      <alignment horizontal="left" vertical="center"/>
      <protection locked="0"/>
    </xf>
    <xf numFmtId="0" fontId="22" fillId="14" borderId="28" xfId="0" applyFont="1" applyFill="1" applyBorder="1" applyAlignment="1" applyProtection="1">
      <alignment horizontal="left" vertical="center"/>
      <protection locked="0"/>
    </xf>
    <xf numFmtId="0" fontId="4" fillId="2" borderId="0" xfId="0" applyFont="1" applyFill="1" applyAlignment="1" applyProtection="1">
      <alignment horizontal="left" vertical="center" wrapText="1"/>
    </xf>
    <xf numFmtId="0" fontId="35" fillId="2" borderId="41" xfId="0" applyFont="1" applyFill="1" applyBorder="1" applyAlignment="1" applyProtection="1">
      <alignment horizontal="center" vertical="center" wrapText="1"/>
    </xf>
    <xf numFmtId="0" fontId="22" fillId="2" borderId="0" xfId="0" applyFont="1" applyFill="1" applyBorder="1" applyAlignment="1" applyProtection="1">
      <alignment horizontal="left" vertical="top" wrapText="1"/>
    </xf>
    <xf numFmtId="0" fontId="0" fillId="2" borderId="0" xfId="0" applyFill="1" applyAlignment="1" applyProtection="1">
      <alignment horizontal="left" vertical="center" wrapText="1"/>
    </xf>
    <xf numFmtId="0" fontId="0" fillId="2" borderId="32" xfId="0" applyFill="1" applyBorder="1" applyAlignment="1" applyProtection="1">
      <alignment horizontal="left" vertical="center" wrapText="1"/>
    </xf>
    <xf numFmtId="0" fontId="29" fillId="2" borderId="37" xfId="0" applyFont="1" applyFill="1" applyBorder="1" applyAlignment="1" applyProtection="1">
      <alignment horizontal="center" vertical="center" wrapText="1"/>
    </xf>
    <xf numFmtId="0" fontId="1" fillId="12" borderId="0" xfId="0" applyFont="1" applyFill="1" applyBorder="1" applyAlignment="1" applyProtection="1">
      <alignment horizontal="left" vertical="center"/>
    </xf>
    <xf numFmtId="0" fontId="12" fillId="18" borderId="0" xfId="0" applyFont="1" applyFill="1" applyAlignment="1" applyProtection="1">
      <alignment horizontal="center"/>
    </xf>
    <xf numFmtId="0" fontId="1" fillId="18" borderId="0" xfId="0" applyFont="1" applyFill="1" applyAlignment="1" applyProtection="1">
      <alignment horizontal="center"/>
    </xf>
    <xf numFmtId="0" fontId="0" fillId="0" borderId="9" xfId="0" applyBorder="1" applyAlignment="1" applyProtection="1">
      <alignment horizontal="left" wrapText="1"/>
    </xf>
    <xf numFmtId="0" fontId="0" fillId="0" borderId="10" xfId="0" applyBorder="1" applyAlignment="1" applyProtection="1">
      <alignment horizontal="left" wrapText="1"/>
    </xf>
    <xf numFmtId="0" fontId="0" fillId="0" borderId="11" xfId="0" applyBorder="1" applyAlignment="1" applyProtection="1">
      <alignment horizontal="left" wrapText="1"/>
    </xf>
    <xf numFmtId="0" fontId="6" fillId="0" borderId="9"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11" xfId="0" applyFont="1" applyBorder="1" applyAlignment="1" applyProtection="1">
      <alignment horizontal="left" vertical="center"/>
    </xf>
    <xf numFmtId="0" fontId="5" fillId="4" borderId="12"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5" fillId="4" borderId="12" xfId="0" applyFont="1" applyFill="1" applyBorder="1" applyAlignment="1" applyProtection="1">
      <alignment horizontal="left"/>
    </xf>
    <xf numFmtId="0" fontId="5" fillId="4" borderId="33" xfId="0" applyFont="1" applyFill="1" applyBorder="1" applyAlignment="1" applyProtection="1">
      <alignment horizontal="left"/>
    </xf>
    <xf numFmtId="0" fontId="1" fillId="4" borderId="0" xfId="0" applyFont="1" applyFill="1" applyAlignment="1" applyProtection="1">
      <alignment horizontal="center"/>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8" xfId="0"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0" xfId="0" applyBorder="1" applyAlignment="1">
      <alignment horizontal="left" vertical="center" wrapText="1"/>
    </xf>
    <xf numFmtId="0" fontId="1" fillId="12" borderId="0" xfId="0" applyFont="1" applyFill="1" applyBorder="1" applyAlignment="1">
      <alignment horizontal="left" vertical="center"/>
    </xf>
    <xf numFmtId="0" fontId="6" fillId="0" borderId="0" xfId="0" applyFont="1" applyAlignment="1" applyProtection="1">
      <protection locked="0"/>
    </xf>
    <xf numFmtId="0" fontId="0" fillId="17" borderId="1" xfId="0" applyFill="1" applyBorder="1" applyAlignment="1" applyProtection="1">
      <alignment horizontal="left" vertical="center"/>
      <protection locked="0"/>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1C3262"/>
      <color rgb="FFDEEEFA"/>
      <color rgb="FF79B9E9"/>
      <color rgb="FFF2D131"/>
      <color rgb="FFFFCC00"/>
      <color rgb="FFBA8CDC"/>
      <color rgb="FF0000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s-CR" b="1"/>
              <a:t>LÍNEA</a:t>
            </a:r>
            <a:r>
              <a:rPr lang="es-CR" b="1" baseline="0"/>
              <a:t> BASE </a:t>
            </a:r>
            <a:r>
              <a:rPr lang="es-CR" b="1"/>
              <a:t>EN ECONOMÍA CIRCULAR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endParaRPr lang="de-DE"/>
        </a:p>
      </c:txPr>
    </c:title>
    <c:autoTitleDeleted val="0"/>
    <c:plotArea>
      <c:layout/>
      <c:radarChart>
        <c:radarStyle val="marker"/>
        <c:varyColors val="0"/>
        <c:ser>
          <c:idx val="0"/>
          <c:order val="0"/>
          <c:spPr>
            <a:ln w="3175" cap="rnd">
              <a:solidFill>
                <a:srgbClr val="002060"/>
              </a:solidFill>
              <a:round/>
            </a:ln>
            <a:effectLst/>
          </c:spPr>
          <c:marker>
            <c:symbol val="circle"/>
            <c:size val="5"/>
            <c:spPr>
              <a:solidFill>
                <a:srgbClr val="002060"/>
              </a:solidFill>
              <a:ln w="3175">
                <a:solidFill>
                  <a:srgbClr val="002060"/>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Resultados!$B$4:$B$8</c:f>
              <c:strCache>
                <c:ptCount val="5"/>
                <c:pt idx="0">
                  <c:v>1.ESTRATEGIA</c:v>
                </c:pt>
                <c:pt idx="1">
                  <c:v>2.USO DE RECURSOS</c:v>
                </c:pt>
                <c:pt idx="2">
                  <c:v>3.PROCESOS</c:v>
                </c:pt>
                <c:pt idx="3">
                  <c:v>4.PRODUCTOS Y SERVICIOS</c:v>
                </c:pt>
                <c:pt idx="4">
                  <c:v>5.CADENA DE VALOR</c:v>
                </c:pt>
              </c:strCache>
            </c:strRef>
          </c:cat>
          <c:val>
            <c:numRef>
              <c:f>Resultados!$C$4:$C$8</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0-B6A2-4462-B523-42F33A5F2C75}"/>
            </c:ext>
          </c:extLst>
        </c:ser>
        <c:dLbls>
          <c:showLegendKey val="0"/>
          <c:showVal val="0"/>
          <c:showCatName val="0"/>
          <c:showSerName val="0"/>
          <c:showPercent val="0"/>
          <c:showBubbleSize val="0"/>
        </c:dLbls>
        <c:axId val="1445224224"/>
        <c:axId val="1440297472"/>
      </c:radarChart>
      <c:catAx>
        <c:axId val="144522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de-DE"/>
          </a:p>
        </c:txPr>
        <c:crossAx val="1440297472"/>
        <c:crosses val="autoZero"/>
        <c:auto val="1"/>
        <c:lblAlgn val="ctr"/>
        <c:lblOffset val="100"/>
        <c:noMultiLvlLbl val="0"/>
      </c:catAx>
      <c:valAx>
        <c:axId val="14402974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de-DE"/>
          </a:p>
        </c:txPr>
        <c:crossAx val="1445224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dk1"/>
                </a:solidFill>
                <a:latin typeface="+mn-lt"/>
                <a:ea typeface="+mn-ea"/>
                <a:cs typeface="+mn-cs"/>
              </a:defRPr>
            </a:pPr>
            <a:r>
              <a:rPr lang="en-US" sz="1600"/>
              <a:t>Porcentaje General</a:t>
            </a:r>
          </a:p>
        </c:rich>
      </c:tx>
      <c:overlay val="0"/>
      <c:spPr>
        <a:noFill/>
        <a:ln>
          <a:noFill/>
        </a:ln>
        <a:effectLst/>
      </c:spPr>
      <c:txPr>
        <a:bodyPr rot="0" spcFirstLastPara="1" vertOverflow="ellipsis" vert="horz" wrap="square" anchor="ctr" anchorCtr="1"/>
        <a:lstStyle/>
        <a:p>
          <a:pPr>
            <a:defRPr sz="1600" b="1" i="0" u="none" strike="noStrike" kern="1200" cap="all" spc="50" baseline="0">
              <a:solidFill>
                <a:schemeClr val="dk1"/>
              </a:solidFill>
              <a:latin typeface="+mn-lt"/>
              <a:ea typeface="+mn-ea"/>
              <a:cs typeface="+mn-cs"/>
            </a:defRPr>
          </a:pPr>
          <a:endParaRPr lang="de-DE"/>
        </a:p>
      </c:txPr>
    </c:title>
    <c:autoTitleDeleted val="0"/>
    <c:plotArea>
      <c:layout/>
      <c:barChart>
        <c:barDir val="bar"/>
        <c:grouping val="clustered"/>
        <c:varyColors val="0"/>
        <c:ser>
          <c:idx val="0"/>
          <c:order val="0"/>
          <c:tx>
            <c:strRef>
              <c:f>Resultados!$D$10</c:f>
              <c:strCache>
                <c:ptCount val="1"/>
                <c:pt idx="0">
                  <c:v>PORCENTAJE</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108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Resultados!$D$11</c:f>
              <c:numCache>
                <c:formatCode>0%</c:formatCode>
                <c:ptCount val="1"/>
                <c:pt idx="0">
                  <c:v>1</c:v>
                </c:pt>
              </c:numCache>
            </c:numRef>
          </c:val>
          <c:extLst>
            <c:ext xmlns:c16="http://schemas.microsoft.com/office/drawing/2014/chart" uri="{C3380CC4-5D6E-409C-BE32-E72D297353CC}">
              <c16:uniqueId val="{00000000-907B-4FA9-9526-021B29F0B348}"/>
            </c:ext>
          </c:extLst>
        </c:ser>
        <c:dLbls>
          <c:dLblPos val="outEnd"/>
          <c:showLegendKey val="0"/>
          <c:showVal val="1"/>
          <c:showCatName val="0"/>
          <c:showSerName val="0"/>
          <c:showPercent val="0"/>
          <c:showBubbleSize val="0"/>
        </c:dLbls>
        <c:gapWidth val="326"/>
        <c:overlap val="-58"/>
        <c:axId val="794734735"/>
        <c:axId val="803114335"/>
      </c:barChart>
      <c:catAx>
        <c:axId val="794734735"/>
        <c:scaling>
          <c:orientation val="minMax"/>
        </c:scaling>
        <c:delete val="1"/>
        <c:axPos val="l"/>
        <c:majorTickMark val="none"/>
        <c:minorTickMark val="none"/>
        <c:tickLblPos val="nextTo"/>
        <c:crossAx val="803114335"/>
        <c:crosses val="autoZero"/>
        <c:auto val="1"/>
        <c:lblAlgn val="ctr"/>
        <c:lblOffset val="100"/>
        <c:noMultiLvlLbl val="0"/>
      </c:catAx>
      <c:valAx>
        <c:axId val="803114335"/>
        <c:scaling>
          <c:orientation val="minMax"/>
          <c:max val="1"/>
        </c:scaling>
        <c:delete val="0"/>
        <c:axPos val="b"/>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de-DE"/>
          </a:p>
        </c:txPr>
        <c:crossAx val="7947347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123825</xdr:rowOff>
    </xdr:from>
    <xdr:to>
      <xdr:col>0</xdr:col>
      <xdr:colOff>1190625</xdr:colOff>
      <xdr:row>10</xdr:row>
      <xdr:rowOff>161925</xdr:rowOff>
    </xdr:to>
    <xdr:pic>
      <xdr:nvPicPr>
        <xdr:cNvPr id="2" name="image8.png">
          <a:extLst>
            <a:ext uri="{FF2B5EF4-FFF2-40B4-BE49-F238E27FC236}">
              <a16:creationId xmlns:a16="http://schemas.microsoft.com/office/drawing/2014/main" id="{26E70EA8-1B92-4392-94DF-E1F2139757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733550"/>
          <a:ext cx="1152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1306739</xdr:colOff>
      <xdr:row>9</xdr:row>
      <xdr:rowOff>14514</xdr:rowOff>
    </xdr:from>
    <xdr:to>
      <xdr:col>1</xdr:col>
      <xdr:colOff>376011</xdr:colOff>
      <xdr:row>10</xdr:row>
      <xdr:rowOff>128814</xdr:rowOff>
    </xdr:to>
    <xdr:pic>
      <xdr:nvPicPr>
        <xdr:cNvPr id="3" name="image7.png">
          <a:extLst>
            <a:ext uri="{FF2B5EF4-FFF2-40B4-BE49-F238E27FC236}">
              <a16:creationId xmlns:a16="http://schemas.microsoft.com/office/drawing/2014/main" id="{92EDAD6F-F99E-496E-A2A2-D3DEE23D960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6739" y="1814739"/>
          <a:ext cx="545647"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549275</xdr:colOff>
      <xdr:row>9</xdr:row>
      <xdr:rowOff>17689</xdr:rowOff>
    </xdr:from>
    <xdr:to>
      <xdr:col>2</xdr:col>
      <xdr:colOff>401412</xdr:colOff>
      <xdr:row>10</xdr:row>
      <xdr:rowOff>179614</xdr:rowOff>
    </xdr:to>
    <xdr:pic>
      <xdr:nvPicPr>
        <xdr:cNvPr id="4" name="image5.png">
          <a:extLst>
            <a:ext uri="{FF2B5EF4-FFF2-40B4-BE49-F238E27FC236}">
              <a16:creationId xmlns:a16="http://schemas.microsoft.com/office/drawing/2014/main" id="{167CC37F-FA74-4506-8CC1-9FAAF84D83F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25650" y="1817914"/>
          <a:ext cx="718912"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256836</xdr:colOff>
      <xdr:row>18</xdr:row>
      <xdr:rowOff>802821</xdr:rowOff>
    </xdr:from>
    <xdr:to>
      <xdr:col>4</xdr:col>
      <xdr:colOff>1938812</xdr:colOff>
      <xdr:row>18</xdr:row>
      <xdr:rowOff>1706479</xdr:rowOff>
    </xdr:to>
    <xdr:pic>
      <xdr:nvPicPr>
        <xdr:cNvPr id="14" name="Imagen 9">
          <a:extLst>
            <a:ext uri="{FF2B5EF4-FFF2-40B4-BE49-F238E27FC236}">
              <a16:creationId xmlns:a16="http://schemas.microsoft.com/office/drawing/2014/main" id="{8B953E50-4F6C-4960-8C8F-BC391DAB013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70300" y="11906250"/>
          <a:ext cx="1681976" cy="903658"/>
        </a:xfrm>
        <a:prstGeom prst="rect">
          <a:avLst/>
        </a:prstGeom>
      </xdr:spPr>
    </xdr:pic>
    <xdr:clientData/>
  </xdr:twoCellAnchor>
  <xdr:twoCellAnchor editAs="oneCell">
    <xdr:from>
      <xdr:col>0</xdr:col>
      <xdr:colOff>13606</xdr:colOff>
      <xdr:row>0</xdr:row>
      <xdr:rowOff>13606</xdr:rowOff>
    </xdr:from>
    <xdr:to>
      <xdr:col>8</xdr:col>
      <xdr:colOff>1084038</xdr:colOff>
      <xdr:row>11</xdr:row>
      <xdr:rowOff>0</xdr:rowOff>
    </xdr:to>
    <xdr:pic>
      <xdr:nvPicPr>
        <xdr:cNvPr id="6" name="Grafik 5">
          <a:extLst>
            <a:ext uri="{FF2B5EF4-FFF2-40B4-BE49-F238E27FC236}">
              <a16:creationId xmlns:a16="http://schemas.microsoft.com/office/drawing/2014/main" id="{C798403A-437C-4208-A807-3E2BF468E84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606" y="13606"/>
          <a:ext cx="12473218" cy="3769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276225</xdr:colOff>
      <xdr:row>2</xdr:row>
      <xdr:rowOff>133350</xdr:rowOff>
    </xdr:from>
    <xdr:to>
      <xdr:col>11</xdr:col>
      <xdr:colOff>723900</xdr:colOff>
      <xdr:row>22</xdr:row>
      <xdr:rowOff>152400</xdr:rowOff>
    </xdr:to>
    <xdr:graphicFrame macro="">
      <xdr:nvGraphicFramePr>
        <xdr:cNvPr id="2" name="Gráfico 1">
          <a:extLst>
            <a:ext uri="{FF2B5EF4-FFF2-40B4-BE49-F238E27FC236}">
              <a16:creationId xmlns:a16="http://schemas.microsoft.com/office/drawing/2014/main" id="{54066786-4FEB-490E-B8BE-FD807DF3B5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11</xdr:row>
      <xdr:rowOff>97632</xdr:rowOff>
    </xdr:from>
    <xdr:to>
      <xdr:col>3</xdr:col>
      <xdr:colOff>1352550</xdr:colOff>
      <xdr:row>22</xdr:row>
      <xdr:rowOff>35719</xdr:rowOff>
    </xdr:to>
    <xdr:graphicFrame macro="">
      <xdr:nvGraphicFramePr>
        <xdr:cNvPr id="4" name="Gráfico 3">
          <a:extLst>
            <a:ext uri="{FF2B5EF4-FFF2-40B4-BE49-F238E27FC236}">
              <a16:creationId xmlns:a16="http://schemas.microsoft.com/office/drawing/2014/main" id="{8020EB66-F72B-4A3F-8D4D-21056BD939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34A3B-A764-40B9-B52D-7C295042628F}">
  <sheetPr>
    <tabColor rgb="FFFFC000"/>
    <pageSetUpPr fitToPage="1"/>
  </sheetPr>
  <dimension ref="A1:I29"/>
  <sheetViews>
    <sheetView tabSelected="1" zoomScale="70" zoomScaleNormal="70" workbookViewId="0">
      <selection activeCell="N12" sqref="N12"/>
    </sheetView>
  </sheetViews>
  <sheetFormatPr baseColWidth="10" defaultColWidth="9.140625" defaultRowHeight="15"/>
  <cols>
    <col min="1" max="1" width="22.140625" style="193" customWidth="1"/>
    <col min="2" max="2" width="13" style="193" customWidth="1"/>
    <col min="3" max="3" width="14.85546875" style="193" customWidth="1"/>
    <col min="4" max="4" width="14.42578125" style="193" customWidth="1"/>
    <col min="5" max="5" width="37.42578125" style="193" customWidth="1"/>
    <col min="6" max="6" width="36.85546875" style="193" customWidth="1"/>
    <col min="7" max="7" width="15.42578125" style="193" customWidth="1"/>
    <col min="8" max="8" width="16.42578125" style="193" customWidth="1"/>
    <col min="9" max="9" width="16.5703125" style="193" customWidth="1"/>
    <col min="10" max="16384" width="9.140625" style="193"/>
  </cols>
  <sheetData>
    <row r="1" spans="1:9" ht="19.5" customHeight="1">
      <c r="A1" s="241"/>
      <c r="B1" s="242"/>
      <c r="C1" s="242"/>
      <c r="D1" s="242"/>
      <c r="E1" s="242"/>
      <c r="F1" s="242"/>
      <c r="G1" s="242"/>
      <c r="H1" s="242"/>
      <c r="I1" s="242"/>
    </row>
    <row r="2" spans="1:9" ht="15.75">
      <c r="A2" s="243"/>
      <c r="B2" s="244"/>
      <c r="C2" s="244"/>
      <c r="D2" s="244"/>
      <c r="E2" s="244"/>
      <c r="F2" s="244"/>
      <c r="G2" s="244"/>
      <c r="H2" s="244"/>
      <c r="I2" s="244"/>
    </row>
    <row r="3" spans="1:9">
      <c r="A3" s="194"/>
      <c r="B3" s="195"/>
      <c r="C3" s="195"/>
      <c r="D3" s="195"/>
      <c r="E3" s="195"/>
      <c r="F3" s="195"/>
      <c r="G3" s="195"/>
      <c r="H3" s="195"/>
      <c r="I3" s="195"/>
    </row>
    <row r="4" spans="1:9">
      <c r="A4" s="194"/>
      <c r="B4" s="195"/>
      <c r="C4" s="195"/>
      <c r="D4" s="195"/>
      <c r="E4" s="195"/>
      <c r="F4" s="195"/>
      <c r="G4" s="195"/>
      <c r="H4" s="195"/>
      <c r="I4" s="195"/>
    </row>
    <row r="5" spans="1:9">
      <c r="A5" s="194"/>
      <c r="B5" s="195"/>
      <c r="C5" s="195"/>
      <c r="D5" s="195"/>
      <c r="E5" s="195"/>
      <c r="F5" s="195"/>
      <c r="G5" s="195"/>
      <c r="H5" s="195"/>
      <c r="I5" s="195"/>
    </row>
    <row r="6" spans="1:9">
      <c r="A6" s="194"/>
      <c r="B6" s="195"/>
      <c r="C6" s="195"/>
      <c r="D6" s="195"/>
      <c r="E6" s="195"/>
      <c r="F6" s="195"/>
      <c r="G6" s="195"/>
      <c r="H6" s="195"/>
      <c r="I6" s="195"/>
    </row>
    <row r="7" spans="1:9">
      <c r="A7" s="194"/>
      <c r="B7" s="195"/>
      <c r="C7" s="195"/>
      <c r="D7" s="195"/>
      <c r="E7" s="195"/>
      <c r="F7" s="195"/>
      <c r="G7" s="195"/>
      <c r="H7" s="195"/>
      <c r="I7" s="195"/>
    </row>
    <row r="8" spans="1:9" ht="16.5" customHeight="1">
      <c r="A8" s="245"/>
      <c r="B8" s="246"/>
      <c r="C8" s="246"/>
      <c r="D8" s="195"/>
      <c r="E8" s="195"/>
      <c r="F8" s="195"/>
      <c r="G8" s="195"/>
      <c r="H8" s="195"/>
      <c r="I8" s="195"/>
    </row>
    <row r="9" spans="1:9">
      <c r="A9" s="194"/>
      <c r="B9" s="195"/>
      <c r="C9" s="195"/>
      <c r="D9" s="195"/>
      <c r="E9" s="195"/>
      <c r="F9" s="195"/>
      <c r="G9" s="195"/>
      <c r="H9" s="195"/>
      <c r="I9" s="195"/>
    </row>
    <row r="10" spans="1:9">
      <c r="A10" s="194"/>
      <c r="B10" s="195"/>
      <c r="C10" s="195"/>
      <c r="D10" s="195"/>
      <c r="E10" s="195"/>
      <c r="F10" s="195"/>
      <c r="G10" s="195"/>
      <c r="H10" s="195"/>
      <c r="I10" s="195"/>
    </row>
    <row r="11" spans="1:9" ht="141" customHeight="1">
      <c r="A11" s="194"/>
      <c r="B11" s="195"/>
      <c r="C11" s="195"/>
      <c r="D11" s="195"/>
      <c r="E11" s="195"/>
      <c r="F11" s="195"/>
      <c r="G11" s="195"/>
      <c r="H11" s="195"/>
      <c r="I11" s="195"/>
    </row>
    <row r="12" spans="1:9" ht="60.6" customHeight="1">
      <c r="A12" s="232" t="s">
        <v>302</v>
      </c>
      <c r="B12" s="233"/>
      <c r="C12" s="233"/>
      <c r="D12" s="233"/>
      <c r="E12" s="233"/>
      <c r="F12" s="233"/>
      <c r="G12" s="233"/>
      <c r="H12" s="233"/>
      <c r="I12" s="233"/>
    </row>
    <row r="13" spans="1:9" ht="29.1" customHeight="1">
      <c r="A13" s="247" t="s">
        <v>303</v>
      </c>
      <c r="B13" s="248"/>
      <c r="C13" s="248"/>
      <c r="D13" s="248"/>
      <c r="E13" s="248"/>
      <c r="F13" s="248"/>
      <c r="G13" s="248"/>
      <c r="H13" s="248"/>
      <c r="I13" s="248"/>
    </row>
    <row r="14" spans="1:9" ht="168" customHeight="1">
      <c r="A14" s="234" t="s">
        <v>310</v>
      </c>
      <c r="B14" s="235"/>
      <c r="C14" s="235"/>
      <c r="D14" s="235"/>
      <c r="E14" s="235"/>
      <c r="F14" s="235"/>
      <c r="G14" s="235"/>
      <c r="H14" s="235"/>
      <c r="I14" s="235"/>
    </row>
    <row r="15" spans="1:9" ht="60.6" customHeight="1">
      <c r="A15" s="232" t="s">
        <v>304</v>
      </c>
      <c r="B15" s="233"/>
      <c r="C15" s="233"/>
      <c r="D15" s="233"/>
      <c r="E15" s="233"/>
      <c r="F15" s="233"/>
      <c r="G15" s="233"/>
      <c r="H15" s="233"/>
      <c r="I15" s="233"/>
    </row>
    <row r="16" spans="1:9" ht="187.5" customHeight="1">
      <c r="A16" s="234" t="s">
        <v>311</v>
      </c>
      <c r="B16" s="235"/>
      <c r="C16" s="235"/>
      <c r="D16" s="235"/>
      <c r="E16" s="235"/>
      <c r="F16" s="235"/>
      <c r="G16" s="235"/>
      <c r="H16" s="235"/>
      <c r="I16" s="235"/>
    </row>
    <row r="17" spans="1:9" ht="36.75" customHeight="1">
      <c r="A17" s="224" t="s">
        <v>305</v>
      </c>
      <c r="B17" s="225"/>
      <c r="C17" s="225"/>
      <c r="D17" s="225"/>
      <c r="E17" s="225"/>
      <c r="F17" s="225"/>
      <c r="G17" s="225"/>
      <c r="H17" s="225"/>
      <c r="I17" s="225"/>
    </row>
    <row r="18" spans="1:9" ht="35.450000000000003" customHeight="1">
      <c r="A18" s="236" t="s">
        <v>307</v>
      </c>
      <c r="B18" s="237"/>
      <c r="C18" s="237"/>
      <c r="D18" s="237"/>
      <c r="E18" s="237"/>
      <c r="F18" s="237"/>
      <c r="G18" s="237"/>
      <c r="H18" s="237"/>
      <c r="I18" s="237"/>
    </row>
    <row r="19" spans="1:9" ht="162" customHeight="1">
      <c r="A19" s="238" t="s">
        <v>306</v>
      </c>
      <c r="B19" s="239"/>
      <c r="C19" s="239"/>
      <c r="D19" s="239"/>
      <c r="E19" s="239"/>
      <c r="F19" s="239"/>
      <c r="G19" s="239"/>
      <c r="H19" s="239"/>
      <c r="I19" s="239"/>
    </row>
    <row r="20" spans="1:9" ht="35.1" customHeight="1">
      <c r="A20" s="220"/>
      <c r="B20" s="221"/>
      <c r="C20" s="221"/>
      <c r="D20" s="221"/>
      <c r="E20" s="221"/>
      <c r="F20" s="221"/>
      <c r="G20" s="221"/>
      <c r="H20" s="221"/>
      <c r="I20" s="221"/>
    </row>
    <row r="21" spans="1:9" ht="285" customHeight="1">
      <c r="A21" s="222"/>
      <c r="B21" s="240"/>
      <c r="C21" s="240"/>
      <c r="D21" s="240"/>
      <c r="E21" s="240"/>
      <c r="F21" s="240"/>
      <c r="G21" s="240"/>
      <c r="H21" s="240"/>
      <c r="I21" s="240"/>
    </row>
    <row r="22" spans="1:9" ht="36" customHeight="1">
      <c r="A22" s="220"/>
      <c r="B22" s="221"/>
      <c r="C22" s="221"/>
      <c r="D22" s="221"/>
      <c r="E22" s="221"/>
      <c r="F22" s="221"/>
      <c r="G22" s="221"/>
      <c r="H22" s="221"/>
      <c r="I22" s="221"/>
    </row>
    <row r="23" spans="1:9" ht="34.5" customHeight="1">
      <c r="A23" s="222"/>
      <c r="B23" s="223"/>
      <c r="C23" s="223"/>
      <c r="D23" s="223"/>
      <c r="E23" s="223"/>
      <c r="F23" s="223"/>
      <c r="G23" s="223"/>
      <c r="H23" s="223"/>
      <c r="I23" s="223"/>
    </row>
    <row r="24" spans="1:9" ht="25.5" customHeight="1">
      <c r="A24" s="226"/>
      <c r="B24" s="227"/>
      <c r="C24" s="227"/>
      <c r="D24" s="227"/>
      <c r="E24" s="196"/>
      <c r="F24" s="228"/>
      <c r="G24" s="228"/>
      <c r="H24" s="228"/>
      <c r="I24" s="228"/>
    </row>
    <row r="25" spans="1:9" ht="14.45" customHeight="1">
      <c r="A25" s="229"/>
      <c r="B25" s="230"/>
      <c r="C25" s="230"/>
      <c r="D25" s="230"/>
      <c r="E25" s="196"/>
      <c r="F25" s="231"/>
      <c r="G25" s="231"/>
      <c r="H25" s="197"/>
      <c r="I25" s="197"/>
    </row>
    <row r="26" spans="1:9" ht="267.60000000000002" customHeight="1">
      <c r="A26" s="218"/>
      <c r="B26" s="219"/>
      <c r="C26" s="219"/>
      <c r="D26" s="219"/>
      <c r="E26" s="219"/>
      <c r="F26" s="219"/>
      <c r="G26" s="219"/>
      <c r="H26" s="219"/>
      <c r="I26" s="219"/>
    </row>
    <row r="27" spans="1:9" ht="36" customHeight="1">
      <c r="A27" s="220"/>
      <c r="B27" s="221"/>
      <c r="C27" s="221"/>
      <c r="D27" s="221"/>
      <c r="E27" s="221"/>
      <c r="F27" s="221"/>
      <c r="G27" s="221"/>
      <c r="H27" s="221"/>
      <c r="I27" s="221"/>
    </row>
    <row r="28" spans="1:9" ht="321" customHeight="1">
      <c r="A28" s="222"/>
      <c r="B28" s="223"/>
      <c r="C28" s="223"/>
      <c r="D28" s="223"/>
      <c r="E28" s="223"/>
      <c r="F28" s="223"/>
      <c r="G28" s="223"/>
      <c r="H28" s="223"/>
      <c r="I28" s="223"/>
    </row>
    <row r="29" spans="1:9" ht="14.45" customHeight="1"/>
  </sheetData>
  <mergeCells count="22">
    <mergeCell ref="A14:I14"/>
    <mergeCell ref="A1:I1"/>
    <mergeCell ref="A2:I2"/>
    <mergeCell ref="A8:C8"/>
    <mergeCell ref="A12:I12"/>
    <mergeCell ref="A13:I13"/>
    <mergeCell ref="A15:I15"/>
    <mergeCell ref="A16:I16"/>
    <mergeCell ref="A18:I18"/>
    <mergeCell ref="A19:I19"/>
    <mergeCell ref="A20:I20"/>
    <mergeCell ref="A26:I26"/>
    <mergeCell ref="A27:I27"/>
    <mergeCell ref="A28:I28"/>
    <mergeCell ref="A17:I17"/>
    <mergeCell ref="A22:I22"/>
    <mergeCell ref="A23:I23"/>
    <mergeCell ref="A24:D24"/>
    <mergeCell ref="F24:I24"/>
    <mergeCell ref="A25:D25"/>
    <mergeCell ref="F25:G25"/>
    <mergeCell ref="A21:I21"/>
  </mergeCells>
  <hyperlinks>
    <hyperlink ref="A17:I17" location="Instrucciones!A1" display="Esta herramienta está dividida en varias hojas. Encontrará instrucciones completas en la hoja &quot;Instrucciones&quot;." xr:uid="{9A9C775D-8904-4EF3-A345-3834DE9B9481}"/>
  </hyperlinks>
  <pageMargins left="0.511811024" right="0.511811024" top="0.78740157499999996" bottom="0.78740157499999996" header="0.31496062000000002" footer="0.31496062000000002"/>
  <pageSetup paperSize="9" scale="2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4928A-FC10-43B9-937F-9B8BA9A9E96A}">
  <sheetPr codeName="Tabelle11">
    <tabColor rgb="FF002060"/>
  </sheetPr>
  <dimension ref="C2:E14"/>
  <sheetViews>
    <sheetView showGridLines="0" zoomScale="80" zoomScaleNormal="80" workbookViewId="0">
      <selection activeCell="C10" sqref="C10"/>
    </sheetView>
  </sheetViews>
  <sheetFormatPr baseColWidth="10" defaultColWidth="11.42578125" defaultRowHeight="15"/>
  <cols>
    <col min="1" max="2" width="4.28515625" style="24" customWidth="1"/>
    <col min="3" max="3" width="99.28515625" style="24" customWidth="1"/>
    <col min="4" max="4" width="7.5703125" style="45" customWidth="1"/>
    <col min="5" max="9" width="2.28515625" style="24" bestFit="1" customWidth="1"/>
    <col min="10" max="16384" width="11.42578125" style="24"/>
  </cols>
  <sheetData>
    <row r="2" spans="3:5">
      <c r="C2" s="148"/>
    </row>
    <row r="4" spans="3:5">
      <c r="C4" s="301" t="s">
        <v>152</v>
      </c>
      <c r="D4" s="301">
        <f>SUM(D5:D9)</f>
        <v>9</v>
      </c>
    </row>
    <row r="5" spans="3:5">
      <c r="C5" s="21"/>
      <c r="D5" s="92"/>
      <c r="E5" s="30"/>
    </row>
    <row r="6" spans="3:5" s="33" customFormat="1" ht="57" customHeight="1">
      <c r="C6" s="124" t="s">
        <v>278</v>
      </c>
      <c r="D6" s="150"/>
      <c r="E6" s="67"/>
    </row>
    <row r="7" spans="3:5" s="33" customFormat="1" ht="13.5" customHeight="1">
      <c r="C7" s="113"/>
      <c r="D7" s="149"/>
      <c r="E7" s="67"/>
    </row>
    <row r="8" spans="3:5" s="33" customFormat="1" ht="34.9" customHeight="1">
      <c r="C8" s="151" t="s">
        <v>161</v>
      </c>
      <c r="D8" s="64">
        <v>4</v>
      </c>
      <c r="E8" s="67"/>
    </row>
    <row r="9" spans="3:5" ht="34.9" customHeight="1">
      <c r="C9" s="151" t="s">
        <v>262</v>
      </c>
      <c r="D9" s="64">
        <v>5</v>
      </c>
    </row>
    <row r="10" spans="3:5" s="33" customFormat="1" ht="34.9" customHeight="1">
      <c r="C10" s="151" t="s">
        <v>147</v>
      </c>
      <c r="D10" s="64">
        <v>3</v>
      </c>
      <c r="E10" s="129"/>
    </row>
    <row r="11" spans="3:5" ht="34.9" customHeight="1">
      <c r="C11" s="151" t="s">
        <v>263</v>
      </c>
      <c r="D11" s="64">
        <v>2</v>
      </c>
    </row>
    <row r="12" spans="3:5" ht="34.9" customHeight="1">
      <c r="C12" s="151" t="s">
        <v>148</v>
      </c>
      <c r="D12" s="64">
        <v>1</v>
      </c>
    </row>
    <row r="13" spans="3:5">
      <c r="C13" s="21"/>
    </row>
    <row r="14" spans="3:5">
      <c r="C14" s="22" t="s">
        <v>264</v>
      </c>
    </row>
  </sheetData>
  <mergeCells count="1">
    <mergeCell ref="C4:D4"/>
  </mergeCell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227EEC3-BE88-4BD7-9A92-0626C50D512E}">
          <x14:formula1>
            <xm:f>Asociados_Aciplast!$C$33:$C$37</xm:f>
          </x14:formula1>
          <xm:sqref>D8:D12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33ECC-216B-4DE4-95AF-F12477B58BCC}">
  <sheetPr codeName="Tabelle12">
    <tabColor rgb="FF92D050"/>
  </sheetPr>
  <dimension ref="A1:L26"/>
  <sheetViews>
    <sheetView showGridLines="0" zoomScale="80" zoomScaleNormal="80" workbookViewId="0">
      <selection activeCell="D31" sqref="D31"/>
    </sheetView>
  </sheetViews>
  <sheetFormatPr baseColWidth="10" defaultColWidth="11.42578125" defaultRowHeight="15"/>
  <cols>
    <col min="1" max="1" width="5.140625" style="24" customWidth="1"/>
    <col min="2" max="2" width="37.7109375" style="24" customWidth="1"/>
    <col min="3" max="4" width="20.7109375" style="24" customWidth="1"/>
    <col min="5" max="16384" width="11.42578125" style="24"/>
  </cols>
  <sheetData>
    <row r="1" spans="1:12" ht="15" customHeight="1">
      <c r="A1" s="24" t="s">
        <v>301</v>
      </c>
    </row>
    <row r="2" spans="1:12" ht="21">
      <c r="B2" s="302" t="s">
        <v>225</v>
      </c>
      <c r="C2" s="302"/>
      <c r="D2" s="302"/>
      <c r="E2" s="302"/>
      <c r="F2" s="302"/>
      <c r="G2" s="302"/>
      <c r="H2" s="302"/>
      <c r="I2" s="302"/>
      <c r="J2" s="302"/>
      <c r="K2" s="302"/>
      <c r="L2" s="302"/>
    </row>
    <row r="4" spans="1:12">
      <c r="B4" s="152" t="s">
        <v>279</v>
      </c>
      <c r="C4" s="153">
        <f>(Estrategia!F4/Estrategia!E4)</f>
        <v>1</v>
      </c>
      <c r="D4" s="21"/>
    </row>
    <row r="5" spans="1:12">
      <c r="B5" s="154" t="s">
        <v>280</v>
      </c>
      <c r="C5" s="153">
        <f>('Uso de recursos'!G4/'Uso de recursos'!F4)</f>
        <v>1</v>
      </c>
      <c r="D5" s="21"/>
    </row>
    <row r="6" spans="1:12">
      <c r="B6" s="155" t="s">
        <v>281</v>
      </c>
      <c r="C6" s="153">
        <f>('Procesos Productivos'!G4/'Procesos Productivos'!F4)</f>
        <v>1</v>
      </c>
      <c r="D6" s="21"/>
    </row>
    <row r="7" spans="1:12">
      <c r="B7" s="156" t="s">
        <v>282</v>
      </c>
      <c r="C7" s="153">
        <f>('Productos Servicios'!G4/'Productos Servicios'!F4)</f>
        <v>1</v>
      </c>
      <c r="D7" s="21"/>
    </row>
    <row r="8" spans="1:12">
      <c r="B8" s="157" t="s">
        <v>283</v>
      </c>
      <c r="C8" s="153">
        <f>('Cadena Valor'!G4/'Cadena Valor'!F4)</f>
        <v>1</v>
      </c>
      <c r="D8" s="21"/>
    </row>
    <row r="9" spans="1:12">
      <c r="B9" s="21"/>
      <c r="C9" s="21"/>
      <c r="D9" s="21"/>
    </row>
    <row r="10" spans="1:12">
      <c r="B10" s="21"/>
      <c r="C10" s="158" t="s">
        <v>99</v>
      </c>
      <c r="D10" s="159" t="s">
        <v>100</v>
      </c>
    </row>
    <row r="11" spans="1:12">
      <c r="B11" s="160" t="s">
        <v>97</v>
      </c>
      <c r="C11" s="161">
        <f>Estrategia!F4+'Uso de recursos'!G4+'Procesos Productivos'!G4+'Productos Servicios'!G4+'Cadena Valor'!G4</f>
        <v>59</v>
      </c>
      <c r="D11" s="162">
        <f>C11/C13</f>
        <v>1</v>
      </c>
    </row>
    <row r="12" spans="1:12">
      <c r="B12" s="21"/>
      <c r="C12" s="21"/>
      <c r="D12" s="21"/>
    </row>
    <row r="13" spans="1:12">
      <c r="B13" s="166" t="s">
        <v>98</v>
      </c>
      <c r="C13" s="161">
        <f>Estrategia!E4+'Uso de recursos'!F4+'Procesos Productivos'!F4+'Productos Servicios'!F4+'Cadena Valor'!F4</f>
        <v>59</v>
      </c>
      <c r="D13" s="21"/>
    </row>
    <row r="26" spans="2:2">
      <c r="B26" s="22" t="s">
        <v>264</v>
      </c>
    </row>
  </sheetData>
  <mergeCells count="1">
    <mergeCell ref="B2:L2"/>
  </mergeCells>
  <pageMargins left="0.7" right="0.7" top="0.75" bottom="0.75" header="0.3" footer="0.3"/>
  <pageSetup paperSize="9" scale="95" orientation="portrait" r:id="rId1"/>
  <colBreaks count="1" manualBreakCount="1">
    <brk id="4" max="2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F670-B297-4EDA-BB50-F4BB6815AA09}">
  <sheetPr codeName="Tabelle13">
    <tabColor theme="6"/>
  </sheetPr>
  <dimension ref="B2:E55"/>
  <sheetViews>
    <sheetView showGridLines="0" zoomScaleNormal="100" workbookViewId="0">
      <selection activeCell="B2" sqref="B2:C2"/>
    </sheetView>
  </sheetViews>
  <sheetFormatPr baseColWidth="10" defaultColWidth="11.42578125" defaultRowHeight="15"/>
  <cols>
    <col min="1" max="1" width="4" style="24" customWidth="1"/>
    <col min="2" max="2" width="23.140625" style="24" customWidth="1"/>
    <col min="3" max="3" width="99.140625" style="24" customWidth="1"/>
    <col min="4" max="4" width="4.140625" style="24" customWidth="1"/>
    <col min="5" max="16384" width="11.42578125" style="24"/>
  </cols>
  <sheetData>
    <row r="2" spans="2:3">
      <c r="B2" s="303" t="s">
        <v>120</v>
      </c>
      <c r="C2" s="303"/>
    </row>
    <row r="3" spans="2:3" ht="15" customHeight="1"/>
    <row r="4" spans="2:3">
      <c r="B4" s="307" t="s">
        <v>115</v>
      </c>
      <c r="C4" s="304" t="s">
        <v>114</v>
      </c>
    </row>
    <row r="5" spans="2:3">
      <c r="B5" s="308"/>
      <c r="C5" s="305"/>
    </row>
    <row r="6" spans="2:3">
      <c r="B6" s="309"/>
      <c r="C6" s="306"/>
    </row>
    <row r="7" spans="2:3">
      <c r="B7" s="21"/>
      <c r="C7" s="169" t="s">
        <v>295</v>
      </c>
    </row>
    <row r="8" spans="2:3" ht="45">
      <c r="B8" s="170" t="s">
        <v>96</v>
      </c>
      <c r="C8" s="171" t="s">
        <v>296</v>
      </c>
    </row>
    <row r="9" spans="2:3">
      <c r="B9" s="21"/>
      <c r="C9" s="169" t="s">
        <v>297</v>
      </c>
    </row>
    <row r="10" spans="2:3" ht="52.5" customHeight="1">
      <c r="B10" s="172" t="s">
        <v>92</v>
      </c>
      <c r="C10" s="173" t="s">
        <v>91</v>
      </c>
    </row>
    <row r="11" spans="2:3" ht="15" customHeight="1">
      <c r="B11" s="116"/>
      <c r="C11" s="169" t="s">
        <v>75</v>
      </c>
    </row>
    <row r="12" spans="2:3" ht="15" customHeight="1">
      <c r="B12" s="318" t="s">
        <v>84</v>
      </c>
      <c r="C12" s="315" t="s">
        <v>117</v>
      </c>
    </row>
    <row r="13" spans="2:3" ht="15" customHeight="1">
      <c r="B13" s="319"/>
      <c r="C13" s="316"/>
    </row>
    <row r="14" spans="2:3" ht="15" customHeight="1">
      <c r="B14" s="319"/>
      <c r="C14" s="316"/>
    </row>
    <row r="15" spans="2:3" ht="15" customHeight="1">
      <c r="B15" s="320"/>
      <c r="C15" s="317"/>
    </row>
    <row r="16" spans="2:3">
      <c r="B16" s="21"/>
      <c r="C16" s="174" t="s">
        <v>118</v>
      </c>
    </row>
    <row r="17" spans="2:4" ht="111.75" customHeight="1">
      <c r="B17" s="175" t="s">
        <v>181</v>
      </c>
      <c r="C17" s="173" t="s">
        <v>209</v>
      </c>
    </row>
    <row r="18" spans="2:4">
      <c r="B18" s="21"/>
      <c r="C18" s="174"/>
    </row>
    <row r="19" spans="2:4" ht="30">
      <c r="B19" s="176" t="s">
        <v>219</v>
      </c>
      <c r="C19" s="171" t="s">
        <v>218</v>
      </c>
    </row>
    <row r="20" spans="2:4">
      <c r="B20" s="21"/>
      <c r="C20" s="174"/>
    </row>
    <row r="21" spans="2:4" ht="30">
      <c r="B21" s="177" t="s">
        <v>180</v>
      </c>
      <c r="C21" s="171" t="s">
        <v>178</v>
      </c>
    </row>
    <row r="22" spans="2:4">
      <c r="B22" s="21"/>
      <c r="C22" s="174"/>
    </row>
    <row r="23" spans="2:4" ht="45">
      <c r="B23" s="177" t="s">
        <v>206</v>
      </c>
      <c r="C23" s="171" t="s">
        <v>207</v>
      </c>
    </row>
    <row r="24" spans="2:4">
      <c r="B24" s="77"/>
      <c r="C24" s="169" t="s">
        <v>208</v>
      </c>
    </row>
    <row r="25" spans="2:4" ht="45">
      <c r="B25" s="170" t="s">
        <v>93</v>
      </c>
      <c r="C25" s="171" t="s">
        <v>94</v>
      </c>
    </row>
    <row r="26" spans="2:4">
      <c r="B26" s="21"/>
      <c r="C26" s="169" t="s">
        <v>95</v>
      </c>
    </row>
    <row r="27" spans="2:4" s="163" customFormat="1" ht="30">
      <c r="B27" s="177" t="s">
        <v>127</v>
      </c>
      <c r="C27" s="171" t="s">
        <v>126</v>
      </c>
      <c r="D27" s="24"/>
    </row>
    <row r="28" spans="2:4">
      <c r="B28" s="178"/>
      <c r="C28" s="169" t="s">
        <v>116</v>
      </c>
      <c r="D28" s="163"/>
    </row>
    <row r="29" spans="2:4">
      <c r="B29" s="177" t="s">
        <v>119</v>
      </c>
      <c r="C29" s="171" t="s">
        <v>128</v>
      </c>
    </row>
    <row r="30" spans="2:4">
      <c r="B30" s="21"/>
      <c r="C30" s="169"/>
    </row>
    <row r="31" spans="2:4">
      <c r="B31" s="314" t="s">
        <v>129</v>
      </c>
      <c r="C31" s="314"/>
    </row>
    <row r="32" spans="2:4" ht="33.75" customHeight="1">
      <c r="B32" s="179" t="s">
        <v>66</v>
      </c>
      <c r="C32" s="171" t="s">
        <v>284</v>
      </c>
    </row>
    <row r="33" spans="2:5" ht="30">
      <c r="B33" s="179" t="s">
        <v>67</v>
      </c>
      <c r="C33" s="180" t="s">
        <v>160</v>
      </c>
    </row>
    <row r="34" spans="2:5" ht="30">
      <c r="B34" s="179" t="s">
        <v>68</v>
      </c>
      <c r="C34" s="171" t="s">
        <v>72</v>
      </c>
    </row>
    <row r="35" spans="2:5" ht="30">
      <c r="B35" s="179" t="s">
        <v>69</v>
      </c>
      <c r="C35" s="171" t="s">
        <v>73</v>
      </c>
    </row>
    <row r="36" spans="2:5" ht="30">
      <c r="B36" s="179" t="s">
        <v>70</v>
      </c>
      <c r="C36" s="171" t="s">
        <v>285</v>
      </c>
    </row>
    <row r="37" spans="2:5" ht="45">
      <c r="B37" s="179" t="s">
        <v>71</v>
      </c>
      <c r="C37" s="171" t="s">
        <v>74</v>
      </c>
    </row>
    <row r="38" spans="2:5">
      <c r="B38" s="116"/>
      <c r="C38" s="169" t="s">
        <v>75</v>
      </c>
    </row>
    <row r="39" spans="2:5">
      <c r="B39" s="312" t="s">
        <v>221</v>
      </c>
      <c r="C39" s="313"/>
    </row>
    <row r="40" spans="2:5">
      <c r="B40" s="21"/>
      <c r="C40" s="21"/>
    </row>
    <row r="41" spans="2:5" s="33" customFormat="1" ht="84.75" customHeight="1">
      <c r="B41" s="181" t="s">
        <v>210</v>
      </c>
      <c r="C41" s="171" t="s">
        <v>211</v>
      </c>
      <c r="D41" s="24"/>
      <c r="E41" s="129"/>
    </row>
    <row r="42" spans="2:5" s="165" customFormat="1" ht="15" customHeight="1">
      <c r="B42" s="182"/>
      <c r="C42" s="169" t="s">
        <v>75</v>
      </c>
      <c r="D42" s="24"/>
      <c r="E42" s="164"/>
    </row>
    <row r="43" spans="2:5" s="33" customFormat="1" ht="63.75" customHeight="1">
      <c r="B43" s="181" t="s">
        <v>212</v>
      </c>
      <c r="C43" s="171" t="s">
        <v>213</v>
      </c>
      <c r="D43" s="24"/>
      <c r="E43" s="129"/>
    </row>
    <row r="44" spans="2:5">
      <c r="B44" s="21"/>
      <c r="C44" s="169" t="s">
        <v>75</v>
      </c>
    </row>
    <row r="45" spans="2:5" ht="45">
      <c r="B45" s="176" t="s">
        <v>214</v>
      </c>
      <c r="C45" s="171" t="s">
        <v>217</v>
      </c>
    </row>
    <row r="46" spans="2:5">
      <c r="B46" s="21"/>
      <c r="C46" s="169" t="s">
        <v>75</v>
      </c>
    </row>
    <row r="47" spans="2:5" ht="17.25" customHeight="1">
      <c r="B47" s="310" t="s">
        <v>220</v>
      </c>
      <c r="C47" s="311"/>
    </row>
    <row r="48" spans="2:5">
      <c r="B48" s="21"/>
      <c r="C48" s="21"/>
    </row>
    <row r="49" spans="2:3" ht="60">
      <c r="B49" s="176" t="s">
        <v>215</v>
      </c>
      <c r="C49" s="183" t="s">
        <v>222</v>
      </c>
    </row>
    <row r="50" spans="2:3">
      <c r="B50" s="21"/>
      <c r="C50" s="21"/>
    </row>
    <row r="51" spans="2:3">
      <c r="B51" s="21"/>
      <c r="C51" s="21"/>
    </row>
    <row r="52" spans="2:3">
      <c r="B52" s="21"/>
      <c r="C52" s="21"/>
    </row>
    <row r="53" spans="2:3">
      <c r="B53" s="21"/>
      <c r="C53" s="21"/>
    </row>
    <row r="54" spans="2:3">
      <c r="B54" s="21"/>
      <c r="C54" s="21"/>
    </row>
    <row r="55" spans="2:3">
      <c r="B55" s="22" t="s">
        <v>264</v>
      </c>
      <c r="C55" s="21"/>
    </row>
  </sheetData>
  <mergeCells count="8">
    <mergeCell ref="B2:C2"/>
    <mergeCell ref="C4:C6"/>
    <mergeCell ref="B4:B6"/>
    <mergeCell ref="B47:C47"/>
    <mergeCell ref="B39:C39"/>
    <mergeCell ref="B31:C31"/>
    <mergeCell ref="C12:C15"/>
    <mergeCell ref="B12:B15"/>
  </mergeCells>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B1FC-874A-4252-AAA2-272E2A045C7A}">
  <sheetPr codeName="Tabelle14"/>
  <dimension ref="A1:H14"/>
  <sheetViews>
    <sheetView workbookViewId="0">
      <selection activeCell="I15" sqref="I15"/>
    </sheetView>
  </sheetViews>
  <sheetFormatPr baseColWidth="10" defaultRowHeight="15"/>
  <sheetData>
    <row r="1" spans="1:8">
      <c r="A1" s="5" t="s">
        <v>63</v>
      </c>
      <c r="B1" s="4"/>
      <c r="C1" s="4"/>
      <c r="D1" s="4"/>
      <c r="E1" s="4"/>
      <c r="F1" s="4"/>
      <c r="G1" s="11">
        <f>COUNTA(G2:G5)*1</f>
        <v>0</v>
      </c>
      <c r="H1" s="12">
        <f>SUM(H2:H5)</f>
        <v>0</v>
      </c>
    </row>
    <row r="2" spans="1:8">
      <c r="G2" s="9"/>
      <c r="H2" s="7"/>
    </row>
    <row r="3" spans="1:8">
      <c r="A3" t="s">
        <v>140</v>
      </c>
      <c r="G3" s="10"/>
      <c r="H3" s="7" t="b">
        <f>IF(G3="SI",1,IF(G3="NO",0))</f>
        <v>0</v>
      </c>
    </row>
    <row r="4" spans="1:8">
      <c r="A4" t="s">
        <v>141</v>
      </c>
      <c r="G4" s="10"/>
      <c r="H4" s="7" t="b">
        <f>IF(G4="SI",1,IF(G4="NO",0))</f>
        <v>0</v>
      </c>
    </row>
    <row r="5" spans="1:8">
      <c r="A5" t="s">
        <v>142</v>
      </c>
      <c r="G5" s="10"/>
      <c r="H5" s="7" t="b">
        <f>IF(G5="SI",1,IF(G5="NO",0))</f>
        <v>0</v>
      </c>
    </row>
    <row r="7" spans="1:8">
      <c r="A7" s="324" t="s">
        <v>143</v>
      </c>
      <c r="B7" s="324"/>
      <c r="C7" s="324"/>
      <c r="D7" s="324"/>
      <c r="E7" s="324"/>
      <c r="F7" s="324"/>
      <c r="G7" s="324"/>
    </row>
    <row r="8" spans="1:8">
      <c r="F8" s="8"/>
      <c r="G8" s="7"/>
    </row>
    <row r="9" spans="1:8">
      <c r="A9" s="321" t="s">
        <v>144</v>
      </c>
      <c r="B9" s="322"/>
      <c r="C9" s="322"/>
      <c r="D9" s="322"/>
      <c r="E9" s="322"/>
      <c r="F9" s="323"/>
      <c r="G9" s="10"/>
    </row>
    <row r="10" spans="1:8">
      <c r="A10" s="321" t="s">
        <v>146</v>
      </c>
      <c r="B10" s="322"/>
      <c r="C10" s="322"/>
      <c r="D10" s="322"/>
      <c r="E10" s="322"/>
      <c r="F10" s="323"/>
      <c r="G10" s="10"/>
    </row>
    <row r="11" spans="1:8">
      <c r="A11" s="321" t="s">
        <v>147</v>
      </c>
      <c r="B11" s="322"/>
      <c r="C11" s="322"/>
      <c r="D11" s="322"/>
      <c r="E11" s="322"/>
      <c r="F11" s="323"/>
      <c r="G11" s="10"/>
    </row>
    <row r="12" spans="1:8">
      <c r="A12" s="321" t="s">
        <v>145</v>
      </c>
      <c r="B12" s="322"/>
      <c r="C12" s="322"/>
      <c r="D12" s="322"/>
      <c r="E12" s="322"/>
      <c r="F12" s="323"/>
      <c r="G12" s="10"/>
    </row>
    <row r="13" spans="1:8">
      <c r="A13" s="321" t="s">
        <v>148</v>
      </c>
      <c r="B13" s="322"/>
      <c r="C13" s="322"/>
      <c r="D13" s="322"/>
      <c r="E13" s="322"/>
      <c r="F13" s="323"/>
      <c r="G13" s="10"/>
    </row>
    <row r="14" spans="1:8">
      <c r="A14" s="15"/>
      <c r="B14" s="15"/>
      <c r="C14" s="15"/>
      <c r="D14" s="15"/>
      <c r="E14" s="15"/>
      <c r="F14" s="15"/>
      <c r="G14" s="15"/>
    </row>
  </sheetData>
  <mergeCells count="6">
    <mergeCell ref="A13:F13"/>
    <mergeCell ref="A7:G7"/>
    <mergeCell ref="A9:F9"/>
    <mergeCell ref="A10:F10"/>
    <mergeCell ref="A11:F11"/>
    <mergeCell ref="A12:F12"/>
  </mergeCells>
  <dataValidations count="1">
    <dataValidation type="list" allowBlank="1" showInputMessage="1" showErrorMessage="1" sqref="G9:G13" xr:uid="{E635D14E-B52E-472F-B380-14850C8178B4}">
      <formula1>$C$49:$C$50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A2E079FB-9E64-4E09-A50B-016C1AF5F5E9}">
          <x14:formula1>
            <xm:f>Asociados_Aciplast!$C$30:$C$31</xm:f>
          </x14:formula1>
          <xm:sqref>G3:G5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182CD-60E4-4CA4-9EDB-A8A726F4403F}">
  <sheetPr codeName="Tabelle15"/>
  <dimension ref="A1:D50"/>
  <sheetViews>
    <sheetView showGridLines="0" topLeftCell="A22" zoomScale="110" zoomScaleNormal="110" workbookViewId="0">
      <selection activeCell="C40" sqref="C40"/>
    </sheetView>
  </sheetViews>
  <sheetFormatPr baseColWidth="10" defaultRowHeight="15"/>
  <cols>
    <col min="1" max="1" width="105.140625" style="17" customWidth="1"/>
    <col min="2" max="2" width="5.5703125" customWidth="1"/>
    <col min="3" max="3" width="51.140625" customWidth="1"/>
    <col min="4" max="4" width="11.42578125" style="3"/>
  </cols>
  <sheetData>
    <row r="1" spans="1:3">
      <c r="A1" s="16" t="s">
        <v>0</v>
      </c>
    </row>
    <row r="2" spans="1:3">
      <c r="A2" s="16" t="s">
        <v>1</v>
      </c>
    </row>
    <row r="3" spans="1:3">
      <c r="A3" s="16" t="s">
        <v>2</v>
      </c>
      <c r="C3" s="18" t="s">
        <v>130</v>
      </c>
    </row>
    <row r="4" spans="1:3">
      <c r="A4" s="16" t="s">
        <v>3</v>
      </c>
      <c r="C4" s="18" t="s">
        <v>131</v>
      </c>
    </row>
    <row r="5" spans="1:3" ht="18" customHeight="1">
      <c r="A5" s="16" t="s">
        <v>4</v>
      </c>
      <c r="C5" s="19" t="s">
        <v>134</v>
      </c>
    </row>
    <row r="6" spans="1:3">
      <c r="A6" s="16" t="s">
        <v>5</v>
      </c>
      <c r="C6" s="19" t="s">
        <v>133</v>
      </c>
    </row>
    <row r="7" spans="1:3">
      <c r="A7" s="16" t="s">
        <v>6</v>
      </c>
      <c r="C7" s="19" t="s">
        <v>132</v>
      </c>
    </row>
    <row r="8" spans="1:3">
      <c r="A8" s="16" t="s">
        <v>7</v>
      </c>
    </row>
    <row r="9" spans="1:3">
      <c r="A9" s="16" t="s">
        <v>8</v>
      </c>
    </row>
    <row r="10" spans="1:3">
      <c r="A10" s="16" t="s">
        <v>9</v>
      </c>
      <c r="C10" s="2" t="s">
        <v>52</v>
      </c>
    </row>
    <row r="11" spans="1:3">
      <c r="A11" s="16" t="s">
        <v>10</v>
      </c>
      <c r="C11" s="2" t="s">
        <v>53</v>
      </c>
    </row>
    <row r="12" spans="1:3">
      <c r="A12" s="16" t="s">
        <v>11</v>
      </c>
      <c r="C12" s="2" t="s">
        <v>54</v>
      </c>
    </row>
    <row r="13" spans="1:3" ht="28.5">
      <c r="A13" s="16" t="s">
        <v>12</v>
      </c>
      <c r="C13" s="2" t="s">
        <v>125</v>
      </c>
    </row>
    <row r="14" spans="1:3">
      <c r="A14" s="16" t="s">
        <v>13</v>
      </c>
      <c r="C14" s="2" t="s">
        <v>55</v>
      </c>
    </row>
    <row r="15" spans="1:3">
      <c r="A15" s="16" t="s">
        <v>14</v>
      </c>
      <c r="C15" s="2" t="s">
        <v>56</v>
      </c>
    </row>
    <row r="16" spans="1:3">
      <c r="A16" s="16" t="s">
        <v>15</v>
      </c>
      <c r="C16" s="2" t="s">
        <v>57</v>
      </c>
    </row>
    <row r="17" spans="1:4">
      <c r="A17" s="16" t="s">
        <v>16</v>
      </c>
      <c r="C17" s="2" t="s">
        <v>58</v>
      </c>
      <c r="D17" s="1"/>
    </row>
    <row r="18" spans="1:4">
      <c r="A18" s="16" t="s">
        <v>17</v>
      </c>
      <c r="C18" s="2" t="s">
        <v>59</v>
      </c>
    </row>
    <row r="19" spans="1:4">
      <c r="A19" s="16" t="s">
        <v>18</v>
      </c>
      <c r="C19" s="2" t="s">
        <v>60</v>
      </c>
    </row>
    <row r="20" spans="1:4">
      <c r="A20" s="16" t="s">
        <v>19</v>
      </c>
    </row>
    <row r="21" spans="1:4">
      <c r="A21" s="16" t="s">
        <v>20</v>
      </c>
      <c r="C21" s="2" t="s">
        <v>76</v>
      </c>
    </row>
    <row r="22" spans="1:4">
      <c r="A22" s="16" t="s">
        <v>21</v>
      </c>
      <c r="C22" s="2" t="s">
        <v>77</v>
      </c>
    </row>
    <row r="23" spans="1:4">
      <c r="A23" s="16" t="s">
        <v>22</v>
      </c>
      <c r="C23" s="2" t="s">
        <v>78</v>
      </c>
    </row>
    <row r="24" spans="1:4">
      <c r="A24" s="16" t="s">
        <v>23</v>
      </c>
      <c r="C24" s="2" t="s">
        <v>79</v>
      </c>
    </row>
    <row r="25" spans="1:4">
      <c r="A25" s="16" t="s">
        <v>24</v>
      </c>
      <c r="C25" s="2" t="s">
        <v>80</v>
      </c>
    </row>
    <row r="26" spans="1:4">
      <c r="A26" s="16" t="s">
        <v>25</v>
      </c>
      <c r="C26" s="2" t="s">
        <v>81</v>
      </c>
    </row>
    <row r="27" spans="1:4">
      <c r="A27" s="16" t="s">
        <v>26</v>
      </c>
      <c r="C27" s="2" t="s">
        <v>82</v>
      </c>
    </row>
    <row r="28" spans="1:4">
      <c r="A28" s="16" t="s">
        <v>27</v>
      </c>
      <c r="C28" s="2" t="s">
        <v>83</v>
      </c>
    </row>
    <row r="29" spans="1:4">
      <c r="A29" s="16" t="s">
        <v>28</v>
      </c>
    </row>
    <row r="30" spans="1:4">
      <c r="A30" s="16" t="s">
        <v>29</v>
      </c>
      <c r="C30" s="2" t="s">
        <v>103</v>
      </c>
    </row>
    <row r="31" spans="1:4">
      <c r="A31" s="16" t="s">
        <v>30</v>
      </c>
      <c r="C31" s="2" t="s">
        <v>104</v>
      </c>
    </row>
    <row r="32" spans="1:4">
      <c r="A32" s="16" t="s">
        <v>31</v>
      </c>
    </row>
    <row r="33" spans="1:3">
      <c r="A33" s="16" t="s">
        <v>32</v>
      </c>
      <c r="C33" s="2">
        <v>5</v>
      </c>
    </row>
    <row r="34" spans="1:3" ht="28.5">
      <c r="A34" s="16" t="s">
        <v>33</v>
      </c>
      <c r="C34" s="2">
        <v>4</v>
      </c>
    </row>
    <row r="35" spans="1:3">
      <c r="A35" s="16" t="s">
        <v>34</v>
      </c>
      <c r="C35" s="2">
        <v>3</v>
      </c>
    </row>
    <row r="36" spans="1:3">
      <c r="A36" s="16" t="s">
        <v>35</v>
      </c>
      <c r="C36" s="2">
        <v>2</v>
      </c>
    </row>
    <row r="37" spans="1:3">
      <c r="A37" s="16" t="s">
        <v>36</v>
      </c>
      <c r="C37" s="2">
        <v>1</v>
      </c>
    </row>
    <row r="38" spans="1:3">
      <c r="A38" s="16" t="s">
        <v>37</v>
      </c>
    </row>
    <row r="39" spans="1:3">
      <c r="A39" s="16" t="s">
        <v>38</v>
      </c>
    </row>
    <row r="40" spans="1:3">
      <c r="A40" s="16" t="s">
        <v>39</v>
      </c>
    </row>
    <row r="41" spans="1:3">
      <c r="A41" s="16" t="s">
        <v>40</v>
      </c>
    </row>
    <row r="42" spans="1:3">
      <c r="A42" s="16" t="s">
        <v>41</v>
      </c>
    </row>
    <row r="43" spans="1:3" ht="28.5">
      <c r="A43" s="16" t="s">
        <v>42</v>
      </c>
    </row>
    <row r="44" spans="1:3">
      <c r="A44" s="16" t="s">
        <v>43</v>
      </c>
    </row>
    <row r="45" spans="1:3">
      <c r="A45" s="16" t="s">
        <v>44</v>
      </c>
    </row>
    <row r="46" spans="1:3">
      <c r="A46" s="16" t="s">
        <v>45</v>
      </c>
    </row>
    <row r="47" spans="1:3">
      <c r="A47" s="16" t="s">
        <v>46</v>
      </c>
    </row>
    <row r="48" spans="1:3">
      <c r="A48" s="16" t="s">
        <v>47</v>
      </c>
    </row>
    <row r="49" spans="1:1">
      <c r="A49" s="16" t="s">
        <v>48</v>
      </c>
    </row>
    <row r="50" spans="1:1">
      <c r="A50" s="16" t="s">
        <v>49</v>
      </c>
    </row>
  </sheetData>
  <autoFilter ref="A1:A59" xr:uid="{5EB82DE0-784E-45D7-9692-760E0EFD8E7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A1CD2-C7CB-4E88-8B7C-2D11C6943C26}">
  <sheetPr codeName="Tabelle3">
    <tabColor rgb="FFC00000"/>
  </sheetPr>
  <dimension ref="B1:L23"/>
  <sheetViews>
    <sheetView showGridLines="0" zoomScale="80" zoomScaleNormal="80" workbookViewId="0">
      <selection activeCell="B10" sqref="B10:B13"/>
    </sheetView>
  </sheetViews>
  <sheetFormatPr baseColWidth="10" defaultRowHeight="15"/>
  <cols>
    <col min="1" max="1" width="5.28515625" customWidth="1"/>
    <col min="2" max="2" width="22.85546875" customWidth="1"/>
    <col min="3" max="3" width="5.140625" customWidth="1"/>
    <col min="4" max="4" width="16.7109375" style="20" customWidth="1"/>
    <col min="5" max="11" width="16.7109375" customWidth="1"/>
  </cols>
  <sheetData>
    <row r="1" spans="2:12" ht="23.25">
      <c r="B1" s="215"/>
      <c r="C1" s="215"/>
      <c r="D1" s="215"/>
      <c r="E1" s="215"/>
      <c r="F1" s="215"/>
      <c r="G1" s="215"/>
      <c r="H1" s="215"/>
      <c r="I1" s="215"/>
      <c r="J1" s="215"/>
      <c r="K1" s="215"/>
    </row>
    <row r="2" spans="2:12" ht="23.25">
      <c r="B2" s="249" t="s">
        <v>110</v>
      </c>
      <c r="C2" s="249"/>
      <c r="D2" s="249"/>
      <c r="E2" s="249"/>
      <c r="F2" s="249"/>
      <c r="G2" s="249"/>
      <c r="H2" s="249"/>
      <c r="I2" s="249"/>
      <c r="J2" s="249"/>
      <c r="K2" s="249"/>
      <c r="L2" s="198"/>
    </row>
    <row r="3" spans="2:12" s="13" customFormat="1" ht="15.75">
      <c r="B3" s="216"/>
      <c r="C3" s="216"/>
      <c r="D3" s="217"/>
      <c r="E3" s="216"/>
      <c r="F3" s="216"/>
      <c r="G3" s="216"/>
      <c r="H3" s="216"/>
      <c r="I3" s="216"/>
      <c r="J3" s="216"/>
      <c r="K3" s="216"/>
      <c r="L3" s="199"/>
    </row>
    <row r="4" spans="2:12" s="13" customFormat="1" ht="15.75">
      <c r="B4" s="251" t="s">
        <v>112</v>
      </c>
      <c r="C4" s="251"/>
      <c r="D4" s="251"/>
      <c r="E4" s="251"/>
      <c r="F4" s="251"/>
      <c r="G4" s="251"/>
      <c r="H4" s="251"/>
      <c r="I4" s="251"/>
      <c r="J4" s="251"/>
      <c r="K4" s="251"/>
      <c r="L4" s="199"/>
    </row>
    <row r="5" spans="2:12" ht="15.75">
      <c r="B5" s="198"/>
      <c r="C5" s="198"/>
      <c r="D5" s="200"/>
      <c r="E5" s="198"/>
      <c r="F5" s="198"/>
      <c r="G5" s="198"/>
      <c r="H5" s="198"/>
      <c r="I5" s="198"/>
      <c r="J5" s="198"/>
      <c r="K5" s="198"/>
      <c r="L5" s="198"/>
    </row>
    <row r="6" spans="2:12" ht="18" customHeight="1">
      <c r="B6" s="201" t="s">
        <v>121</v>
      </c>
      <c r="C6" s="202"/>
      <c r="D6" s="203" t="s">
        <v>108</v>
      </c>
      <c r="E6" s="204"/>
      <c r="F6" s="205"/>
      <c r="G6" s="205"/>
      <c r="H6" s="205"/>
      <c r="I6" s="205"/>
      <c r="J6" s="205"/>
      <c r="K6" s="205"/>
      <c r="L6" s="198"/>
    </row>
    <row r="7" spans="2:12" ht="18" customHeight="1">
      <c r="B7" s="206"/>
      <c r="C7" s="206"/>
      <c r="D7" s="207"/>
      <c r="E7" s="208"/>
      <c r="F7" s="198"/>
      <c r="G7" s="198"/>
      <c r="H7" s="198"/>
      <c r="I7" s="198"/>
      <c r="J7" s="198"/>
      <c r="K7" s="198"/>
      <c r="L7" s="198"/>
    </row>
    <row r="8" spans="2:12" ht="18" customHeight="1">
      <c r="B8" s="209" t="s">
        <v>122</v>
      </c>
      <c r="C8" s="202"/>
      <c r="D8" s="210" t="s">
        <v>109</v>
      </c>
      <c r="E8" s="211"/>
      <c r="F8" s="212"/>
      <c r="G8" s="212"/>
      <c r="H8" s="212"/>
      <c r="I8" s="212"/>
      <c r="J8" s="212"/>
      <c r="K8" s="212"/>
      <c r="L8" s="198"/>
    </row>
    <row r="9" spans="2:12" ht="18" customHeight="1">
      <c r="B9" s="206"/>
      <c r="C9" s="206"/>
      <c r="D9" s="200"/>
      <c r="E9" s="208"/>
      <c r="F9" s="198"/>
      <c r="G9" s="198"/>
      <c r="H9" s="198"/>
      <c r="I9" s="198"/>
      <c r="J9" s="198"/>
      <c r="K9" s="198"/>
      <c r="L9" s="198"/>
    </row>
    <row r="10" spans="2:12" ht="33.75" customHeight="1">
      <c r="B10" s="252" t="s">
        <v>123</v>
      </c>
      <c r="C10" s="202"/>
      <c r="D10" s="255" t="s">
        <v>223</v>
      </c>
      <c r="E10" s="255"/>
      <c r="F10" s="255"/>
      <c r="G10" s="255"/>
      <c r="H10" s="255"/>
      <c r="I10" s="255"/>
      <c r="J10" s="255"/>
      <c r="K10" s="255"/>
      <c r="L10" s="198"/>
    </row>
    <row r="11" spans="2:12" ht="33.75" customHeight="1">
      <c r="B11" s="253"/>
      <c r="C11" s="202"/>
      <c r="D11" s="256"/>
      <c r="E11" s="256"/>
      <c r="F11" s="256"/>
      <c r="G11" s="256"/>
      <c r="H11" s="256"/>
      <c r="I11" s="256"/>
      <c r="J11" s="256"/>
      <c r="K11" s="256"/>
      <c r="L11" s="198"/>
    </row>
    <row r="12" spans="2:12" ht="33.75" customHeight="1">
      <c r="B12" s="253"/>
      <c r="C12" s="202"/>
      <c r="D12" s="256"/>
      <c r="E12" s="256"/>
      <c r="F12" s="256"/>
      <c r="G12" s="256"/>
      <c r="H12" s="256"/>
      <c r="I12" s="256"/>
      <c r="J12" s="256"/>
      <c r="K12" s="256"/>
      <c r="L12" s="198"/>
    </row>
    <row r="13" spans="2:12" ht="33.75" customHeight="1">
      <c r="B13" s="254"/>
      <c r="C13" s="202"/>
      <c r="D13" s="257"/>
      <c r="E13" s="257"/>
      <c r="F13" s="257"/>
      <c r="G13" s="257"/>
      <c r="H13" s="257"/>
      <c r="I13" s="257"/>
      <c r="J13" s="257"/>
      <c r="K13" s="257"/>
      <c r="L13" s="198"/>
    </row>
    <row r="14" spans="2:12" ht="18" customHeight="1">
      <c r="B14" s="206"/>
      <c r="C14" s="206"/>
      <c r="D14" s="200"/>
      <c r="E14" s="208"/>
      <c r="F14" s="198"/>
      <c r="G14" s="198"/>
      <c r="H14" s="198"/>
      <c r="I14" s="198"/>
      <c r="J14" s="198"/>
      <c r="K14" s="198"/>
      <c r="L14" s="198"/>
    </row>
    <row r="15" spans="2:12" ht="52.5" customHeight="1">
      <c r="B15" s="258" t="s">
        <v>124</v>
      </c>
      <c r="C15" s="202"/>
      <c r="D15" s="260" t="s">
        <v>308</v>
      </c>
      <c r="E15" s="261"/>
      <c r="F15" s="261"/>
      <c r="G15" s="261"/>
      <c r="H15" s="261"/>
      <c r="I15" s="261"/>
      <c r="J15" s="261"/>
      <c r="K15" s="261"/>
      <c r="L15" s="198"/>
    </row>
    <row r="16" spans="2:12" ht="31.5" customHeight="1">
      <c r="B16" s="259"/>
      <c r="C16" s="202"/>
      <c r="D16" s="262"/>
      <c r="E16" s="262"/>
      <c r="F16" s="262"/>
      <c r="G16" s="262"/>
      <c r="H16" s="262"/>
      <c r="I16" s="262"/>
      <c r="J16" s="262"/>
      <c r="K16" s="262"/>
      <c r="L16" s="198"/>
    </row>
    <row r="17" spans="2:12" ht="18" customHeight="1">
      <c r="B17" s="206"/>
      <c r="C17" s="206"/>
      <c r="D17" s="200"/>
      <c r="E17" s="208"/>
      <c r="F17" s="198"/>
      <c r="G17" s="198"/>
      <c r="H17" s="198"/>
      <c r="I17" s="198"/>
      <c r="J17" s="198"/>
      <c r="K17" s="198"/>
      <c r="L17" s="198"/>
    </row>
    <row r="18" spans="2:12" ht="27.75" customHeight="1">
      <c r="B18" s="213" t="s">
        <v>299</v>
      </c>
      <c r="C18" s="202"/>
      <c r="D18" s="250" t="s">
        <v>111</v>
      </c>
      <c r="E18" s="250"/>
      <c r="F18" s="250"/>
      <c r="G18" s="250"/>
      <c r="H18" s="250"/>
      <c r="I18" s="250"/>
      <c r="J18" s="250"/>
      <c r="K18" s="250"/>
      <c r="L18" s="198"/>
    </row>
    <row r="19" spans="2:12" ht="15.75">
      <c r="B19" s="198"/>
      <c r="C19" s="198"/>
      <c r="D19" s="200"/>
      <c r="E19" s="198"/>
      <c r="F19" s="198"/>
      <c r="G19" s="198"/>
      <c r="H19" s="198"/>
      <c r="I19" s="198"/>
      <c r="J19" s="198"/>
      <c r="K19" s="198"/>
      <c r="L19" s="198"/>
    </row>
    <row r="20" spans="2:12" ht="15.75">
      <c r="B20" s="214" t="s">
        <v>264</v>
      </c>
      <c r="C20" s="198"/>
      <c r="D20" s="200"/>
      <c r="E20" s="198"/>
      <c r="F20" s="198"/>
      <c r="G20" s="198"/>
      <c r="H20" s="198"/>
      <c r="I20" s="198"/>
      <c r="J20" s="198"/>
      <c r="K20" s="198"/>
      <c r="L20" s="198"/>
    </row>
    <row r="21" spans="2:12" ht="15.75">
      <c r="B21" s="198"/>
      <c r="C21" s="198"/>
      <c r="D21" s="200"/>
      <c r="E21" s="198"/>
      <c r="F21" s="198"/>
      <c r="G21" s="198"/>
      <c r="H21" s="198"/>
      <c r="I21" s="198"/>
      <c r="J21" s="198"/>
      <c r="K21" s="198"/>
      <c r="L21" s="198"/>
    </row>
    <row r="22" spans="2:12" ht="15.75">
      <c r="B22" s="198"/>
      <c r="C22" s="198"/>
      <c r="D22" s="200"/>
      <c r="E22" s="198"/>
      <c r="F22" s="198"/>
      <c r="G22" s="198"/>
      <c r="H22" s="198"/>
      <c r="I22" s="198"/>
      <c r="J22" s="198"/>
      <c r="K22" s="198"/>
      <c r="L22" s="198"/>
    </row>
    <row r="23" spans="2:12" ht="15.75">
      <c r="B23" s="198"/>
      <c r="C23" s="198"/>
      <c r="D23" s="200"/>
      <c r="E23" s="198"/>
      <c r="F23" s="198"/>
      <c r="G23" s="198"/>
      <c r="H23" s="198"/>
      <c r="I23" s="198"/>
      <c r="J23" s="198"/>
      <c r="K23" s="198"/>
      <c r="L23" s="198"/>
    </row>
  </sheetData>
  <mergeCells count="7">
    <mergeCell ref="B2:K2"/>
    <mergeCell ref="D18:K18"/>
    <mergeCell ref="B4:K4"/>
    <mergeCell ref="B10:B13"/>
    <mergeCell ref="D10:K13"/>
    <mergeCell ref="B15:B16"/>
    <mergeCell ref="D15:K16"/>
  </mergeCells>
  <hyperlinks>
    <hyperlink ref="B10:B12" location="'Ingreso de información'!A1" display="Ingreso de información" xr:uid="{FBBBBF0B-F2AE-4C0B-A121-C030A78F0D59}"/>
    <hyperlink ref="B6" location="Portada!A1" display="Portada" xr:uid="{BC7B2B87-3128-4B45-A952-EE5CD08B89C6}"/>
    <hyperlink ref="B8" location="Instrucciones!A1" display="Instrucciones" xr:uid="{F2769DAB-76C0-48EF-9503-D54983A7CCDA}"/>
    <hyperlink ref="B15" location="Resultados!A1" display="Resultados" xr:uid="{43BF634A-D9FA-4B30-AAD5-E8673239A7D5}"/>
    <hyperlink ref="B18" location="Conceptos!A1" display="CONCEPTOS" xr:uid="{B1188823-2C6D-4E0F-9C09-41BC5EEE27D7}"/>
    <hyperlink ref="B10:B13" location="'Datos generales'!A1" display="INGRESO DE INFORMACIÓN" xr:uid="{BB4A06C3-01F7-4623-B68B-8A02677518D8}"/>
  </hyperlinks>
  <pageMargins left="0.70866141732283472" right="0.70866141732283472" top="0.74803149606299213" bottom="0.74803149606299213" header="0.31496062992125984" footer="0.31496062992125984"/>
  <pageSetup scale="73" orientation="landscape" r:id="rId1"/>
  <headerFooter>
    <oddHeader>&amp;L&amp;G&amp;CProhibida la reproducción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34D0-8E26-4B3C-8ABF-9FF297397942}">
  <sheetPr codeName="Tabelle4">
    <tabColor rgb="FF002060"/>
  </sheetPr>
  <dimension ref="A1:K46"/>
  <sheetViews>
    <sheetView showGridLines="0" zoomScale="80" zoomScaleNormal="80" workbookViewId="0"/>
  </sheetViews>
  <sheetFormatPr baseColWidth="10" defaultRowHeight="15"/>
  <cols>
    <col min="1" max="1" width="4.28515625" customWidth="1"/>
    <col min="2" max="2" width="21.7109375" customWidth="1"/>
    <col min="3" max="3" width="27.85546875" customWidth="1"/>
    <col min="4" max="4" width="34.140625" customWidth="1"/>
    <col min="5" max="5" width="6.7109375" customWidth="1"/>
    <col min="6" max="6" width="17.42578125" customWidth="1"/>
    <col min="7" max="7" width="31.140625" customWidth="1"/>
    <col min="8" max="8" width="10.5703125" customWidth="1"/>
    <col min="9" max="9" width="7.5703125" style="6" customWidth="1"/>
  </cols>
  <sheetData>
    <row r="1" spans="2:9">
      <c r="I1"/>
    </row>
    <row r="2" spans="2:9">
      <c r="B2" s="184" t="s">
        <v>51</v>
      </c>
      <c r="C2" s="185"/>
      <c r="D2" s="185"/>
      <c r="E2" s="185"/>
      <c r="F2" s="185"/>
      <c r="G2" s="185"/>
      <c r="H2" s="23"/>
      <c r="I2"/>
    </row>
    <row r="3" spans="2:9">
      <c r="B3" s="24"/>
      <c r="C3" s="24"/>
      <c r="D3" s="24"/>
      <c r="E3" s="24"/>
      <c r="F3" s="24"/>
      <c r="G3" s="24"/>
      <c r="H3" s="24"/>
      <c r="I3"/>
    </row>
    <row r="4" spans="2:9" ht="15.75" customHeight="1">
      <c r="B4" s="46" t="s">
        <v>230</v>
      </c>
      <c r="C4" s="265"/>
      <c r="D4" s="266"/>
      <c r="E4" s="266"/>
      <c r="F4" s="266"/>
      <c r="G4" s="267"/>
      <c r="H4" s="24"/>
      <c r="I4"/>
    </row>
    <row r="5" spans="2:9" ht="15.75" customHeight="1">
      <c r="B5" s="25"/>
      <c r="C5" s="26"/>
      <c r="D5" s="26"/>
      <c r="E5" s="26"/>
      <c r="F5" s="24"/>
      <c r="G5" s="24"/>
      <c r="H5" s="24"/>
    </row>
    <row r="6" spans="2:9">
      <c r="B6" s="46" t="s">
        <v>50</v>
      </c>
      <c r="C6" s="27"/>
      <c r="D6" s="47" t="s">
        <v>233</v>
      </c>
      <c r="E6" s="265"/>
      <c r="F6" s="267"/>
      <c r="G6" s="29"/>
      <c r="H6" s="24"/>
    </row>
    <row r="7" spans="2:9">
      <c r="B7" s="25"/>
      <c r="C7" s="26"/>
      <c r="D7" s="28"/>
      <c r="E7" s="26"/>
      <c r="F7" s="24"/>
      <c r="G7" s="24"/>
      <c r="H7" s="24"/>
    </row>
    <row r="8" spans="2:9">
      <c r="B8" s="46" t="s">
        <v>226</v>
      </c>
      <c r="C8" s="29"/>
      <c r="D8" s="53" t="s">
        <v>231</v>
      </c>
      <c r="E8" s="265"/>
      <c r="F8" s="267"/>
      <c r="G8" s="30"/>
      <c r="H8" s="24"/>
    </row>
    <row r="9" spans="2:9">
      <c r="B9" s="25"/>
      <c r="C9" s="31"/>
      <c r="D9" s="32"/>
      <c r="E9" s="31"/>
      <c r="F9" s="24"/>
      <c r="G9" s="30"/>
      <c r="H9" s="24"/>
    </row>
    <row r="10" spans="2:9">
      <c r="B10" s="46" t="s">
        <v>228</v>
      </c>
      <c r="C10" s="29"/>
      <c r="D10" s="48" t="s">
        <v>232</v>
      </c>
      <c r="E10" s="265"/>
      <c r="F10" s="267"/>
      <c r="G10" s="24"/>
      <c r="H10" s="24"/>
    </row>
    <row r="11" spans="2:9">
      <c r="B11" s="33"/>
      <c r="C11" s="26"/>
      <c r="D11" s="26"/>
      <c r="E11" s="26"/>
      <c r="F11" s="24"/>
      <c r="G11" s="24"/>
      <c r="H11" s="24"/>
    </row>
    <row r="12" spans="2:9" ht="19.899999999999999" customHeight="1">
      <c r="B12" s="46" t="s">
        <v>169</v>
      </c>
      <c r="C12" s="49" t="s">
        <v>166</v>
      </c>
      <c r="D12" s="49"/>
      <c r="E12" s="35"/>
      <c r="F12" s="36"/>
      <c r="G12" s="37"/>
      <c r="H12" s="24"/>
    </row>
    <row r="13" spans="2:9" ht="19.899999999999999" customHeight="1">
      <c r="B13" s="268" t="s">
        <v>266</v>
      </c>
      <c r="C13" s="49" t="s">
        <v>165</v>
      </c>
      <c r="D13" s="49"/>
      <c r="E13" s="35"/>
      <c r="F13" s="36"/>
      <c r="G13" s="37"/>
      <c r="H13" s="24"/>
    </row>
    <row r="14" spans="2:9" ht="19.899999999999999" customHeight="1">
      <c r="B14" s="268"/>
      <c r="C14" s="50" t="s">
        <v>256</v>
      </c>
      <c r="D14" s="55"/>
      <c r="E14" s="35"/>
      <c r="F14" s="36"/>
      <c r="G14" s="37"/>
      <c r="H14" s="24"/>
    </row>
    <row r="15" spans="2:9" ht="19.899999999999999" customHeight="1">
      <c r="B15" s="268"/>
      <c r="C15" s="50" t="s">
        <v>134</v>
      </c>
      <c r="D15" s="55"/>
      <c r="E15" s="35"/>
      <c r="F15" s="36"/>
      <c r="G15" s="37"/>
      <c r="H15" s="24"/>
    </row>
    <row r="16" spans="2:9" ht="19.899999999999999" customHeight="1">
      <c r="B16" s="268"/>
      <c r="C16" s="50" t="s">
        <v>167</v>
      </c>
      <c r="D16" s="55"/>
      <c r="E16" s="35"/>
      <c r="F16" s="36"/>
      <c r="G16" s="37"/>
      <c r="H16" s="24"/>
    </row>
    <row r="17" spans="1:8" ht="19.899999999999999" customHeight="1">
      <c r="B17" s="268"/>
      <c r="C17" s="50" t="s">
        <v>168</v>
      </c>
      <c r="D17" s="55"/>
      <c r="E17" s="35"/>
      <c r="F17" s="36"/>
      <c r="G17" s="37"/>
      <c r="H17" s="24"/>
    </row>
    <row r="18" spans="1:8" ht="19.899999999999999" customHeight="1">
      <c r="B18" s="268"/>
      <c r="C18" s="50" t="s">
        <v>227</v>
      </c>
      <c r="D18" s="55"/>
      <c r="E18" s="35"/>
      <c r="F18" s="36"/>
      <c r="G18" s="37"/>
      <c r="H18" s="24"/>
    </row>
    <row r="19" spans="1:8" ht="19.899999999999999" customHeight="1">
      <c r="B19" s="268"/>
      <c r="C19" s="50" t="s">
        <v>164</v>
      </c>
      <c r="D19" s="55"/>
      <c r="E19" s="35"/>
      <c r="F19" s="36"/>
      <c r="G19" s="37"/>
      <c r="H19" s="24"/>
    </row>
    <row r="20" spans="1:8">
      <c r="B20" s="38"/>
      <c r="C20" s="37"/>
      <c r="D20" s="37"/>
      <c r="E20" s="37"/>
      <c r="F20" s="24"/>
      <c r="G20" s="37"/>
      <c r="H20" s="24"/>
    </row>
    <row r="21" spans="1:8">
      <c r="B21" s="46" t="s">
        <v>229</v>
      </c>
      <c r="C21" s="51" t="s">
        <v>300</v>
      </c>
      <c r="D21" s="51"/>
      <c r="E21" s="34"/>
      <c r="F21" s="24"/>
      <c r="G21" s="37"/>
      <c r="H21" s="24"/>
    </row>
    <row r="22" spans="1:8">
      <c r="B22" s="25"/>
      <c r="C22" s="37"/>
      <c r="D22" s="37"/>
      <c r="E22" s="37"/>
      <c r="F22" s="24"/>
      <c r="G22" s="37"/>
      <c r="H22" s="24"/>
    </row>
    <row r="23" spans="1:8">
      <c r="B23" s="46" t="s">
        <v>205</v>
      </c>
      <c r="C23" s="39"/>
      <c r="D23" s="40"/>
      <c r="E23" s="41"/>
      <c r="F23" s="24"/>
      <c r="G23" s="24"/>
      <c r="H23" s="24"/>
    </row>
    <row r="24" spans="1:8">
      <c r="B24" s="33"/>
      <c r="C24" s="41"/>
      <c r="D24" s="41"/>
      <c r="E24" s="41"/>
      <c r="F24" s="24"/>
      <c r="G24" s="24"/>
      <c r="H24" s="24"/>
    </row>
    <row r="25" spans="1:8">
      <c r="B25" s="46" t="s">
        <v>235</v>
      </c>
      <c r="C25" s="24"/>
      <c r="D25" s="24"/>
      <c r="E25" s="24"/>
      <c r="F25" s="24"/>
      <c r="G25" s="24"/>
      <c r="H25" s="24"/>
    </row>
    <row r="26" spans="1:8">
      <c r="B26" s="270" t="s">
        <v>266</v>
      </c>
      <c r="C26" s="271" t="s">
        <v>236</v>
      </c>
      <c r="D26" s="272"/>
      <c r="E26" s="34"/>
      <c r="F26" s="24"/>
      <c r="G26" s="24"/>
      <c r="H26" s="24"/>
    </row>
    <row r="27" spans="1:8" ht="30.75" customHeight="1">
      <c r="B27" s="270"/>
      <c r="C27" s="271" t="s">
        <v>237</v>
      </c>
      <c r="D27" s="272"/>
      <c r="E27" s="34"/>
      <c r="F27" s="24"/>
      <c r="G27" s="24"/>
      <c r="H27" s="24"/>
    </row>
    <row r="28" spans="1:8" ht="15" customHeight="1">
      <c r="A28" s="14"/>
      <c r="B28" s="42"/>
      <c r="C28" s="42"/>
      <c r="D28" s="42"/>
      <c r="E28" s="42"/>
      <c r="F28" s="42"/>
      <c r="G28" s="42"/>
      <c r="H28" s="42"/>
    </row>
    <row r="29" spans="1:8" ht="15" customHeight="1">
      <c r="B29" s="186" t="s">
        <v>107</v>
      </c>
      <c r="C29" s="186"/>
      <c r="D29" s="186"/>
      <c r="E29" s="186"/>
      <c r="F29" s="186"/>
      <c r="G29" s="186"/>
      <c r="H29" s="43"/>
    </row>
    <row r="30" spans="1:8" ht="15" customHeight="1">
      <c r="B30" s="52"/>
      <c r="C30" s="21"/>
      <c r="D30" s="21"/>
      <c r="E30" s="21"/>
      <c r="F30" s="21"/>
      <c r="G30" s="21"/>
      <c r="H30" s="24"/>
    </row>
    <row r="31" spans="1:8" ht="15" customHeight="1">
      <c r="B31" s="54" t="s">
        <v>105</v>
      </c>
      <c r="C31" s="54" t="s">
        <v>204</v>
      </c>
      <c r="D31" s="273" t="s">
        <v>106</v>
      </c>
      <c r="E31" s="274"/>
      <c r="F31" s="269" t="s">
        <v>177</v>
      </c>
      <c r="G31" s="269"/>
      <c r="H31" s="24"/>
    </row>
    <row r="32" spans="1:8" ht="18" customHeight="1">
      <c r="B32" s="44"/>
      <c r="C32" s="44"/>
      <c r="D32" s="263"/>
      <c r="E32" s="264"/>
      <c r="F32" s="263"/>
      <c r="G32" s="264"/>
      <c r="H32" s="24"/>
    </row>
    <row r="33" spans="1:11" s="6" customFormat="1" ht="18" customHeight="1">
      <c r="A33"/>
      <c r="B33" s="44"/>
      <c r="C33" s="44"/>
      <c r="D33" s="263"/>
      <c r="E33" s="264"/>
      <c r="F33" s="263"/>
      <c r="G33" s="264"/>
      <c r="H33" s="45"/>
      <c r="J33"/>
      <c r="K33"/>
    </row>
    <row r="34" spans="1:11" s="6" customFormat="1" ht="18" customHeight="1">
      <c r="A34"/>
      <c r="B34" s="44"/>
      <c r="C34" s="44"/>
      <c r="D34" s="263"/>
      <c r="E34" s="264"/>
      <c r="F34" s="263"/>
      <c r="G34" s="264"/>
      <c r="H34" s="45"/>
      <c r="J34"/>
      <c r="K34"/>
    </row>
    <row r="35" spans="1:11" s="6" customFormat="1" ht="18" customHeight="1">
      <c r="A35"/>
      <c r="B35" s="44"/>
      <c r="C35" s="44"/>
      <c r="D35" s="263"/>
      <c r="E35" s="264"/>
      <c r="F35" s="263"/>
      <c r="G35" s="264"/>
      <c r="H35" s="45"/>
      <c r="J35"/>
      <c r="K35"/>
    </row>
    <row r="46" spans="1:11">
      <c r="B46" s="22" t="s">
        <v>264</v>
      </c>
    </row>
  </sheetData>
  <mergeCells count="18">
    <mergeCell ref="B13:B19"/>
    <mergeCell ref="F31:G31"/>
    <mergeCell ref="F32:G32"/>
    <mergeCell ref="F33:G33"/>
    <mergeCell ref="B26:B27"/>
    <mergeCell ref="C26:D26"/>
    <mergeCell ref="C27:D27"/>
    <mergeCell ref="D31:E31"/>
    <mergeCell ref="D32:E32"/>
    <mergeCell ref="D33:E33"/>
    <mergeCell ref="D34:E34"/>
    <mergeCell ref="D35:E35"/>
    <mergeCell ref="C4:G4"/>
    <mergeCell ref="F34:G34"/>
    <mergeCell ref="F35:G35"/>
    <mergeCell ref="E6:F6"/>
    <mergeCell ref="E8:F8"/>
    <mergeCell ref="E10:F10"/>
  </mergeCells>
  <pageMargins left="0.70866141732283472" right="0.70866141732283472" top="0.74803149606299213" bottom="0.74803149606299213" header="0.31496062992125984" footer="0.31496062992125984"/>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A9B2A38-52C2-4388-8D80-A61017A2FC8B}">
          <x14:formula1>
            <xm:f>Asociados_Aciplast!$C$22:$C$28</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2306B-77EA-4337-94F2-1C0074D18BCC}">
  <sheetPr codeName="Tabelle5">
    <tabColor rgb="FF002060"/>
  </sheetPr>
  <dimension ref="A1:F16"/>
  <sheetViews>
    <sheetView showGridLines="0" zoomScale="90" zoomScaleNormal="90" workbookViewId="0">
      <selection activeCell="F4" sqref="F4"/>
    </sheetView>
  </sheetViews>
  <sheetFormatPr baseColWidth="10" defaultColWidth="11.42578125" defaultRowHeight="15"/>
  <cols>
    <col min="1" max="1" width="4.28515625" style="24" customWidth="1"/>
    <col min="2" max="2" width="27.28515625" style="24" customWidth="1"/>
    <col min="3" max="3" width="49.7109375" style="24" customWidth="1"/>
    <col min="4" max="4" width="7.28515625" style="24" customWidth="1"/>
    <col min="5" max="5" width="11.28515625" style="24" customWidth="1"/>
    <col min="6" max="6" width="50" style="24" customWidth="1"/>
    <col min="7" max="16384" width="11.42578125" style="24"/>
  </cols>
  <sheetData>
    <row r="1" spans="1:6">
      <c r="B1" s="24" t="s">
        <v>301</v>
      </c>
    </row>
    <row r="2" spans="1:6">
      <c r="B2" s="184" t="s">
        <v>234</v>
      </c>
      <c r="C2" s="185"/>
      <c r="D2" s="185"/>
      <c r="E2" s="185"/>
      <c r="F2" s="185"/>
    </row>
    <row r="4" spans="1:6" ht="22.9" customHeight="1">
      <c r="B4" s="277" t="s">
        <v>267</v>
      </c>
      <c r="C4" s="277"/>
      <c r="D4" s="277"/>
      <c r="F4" s="325" t="s">
        <v>309</v>
      </c>
    </row>
    <row r="5" spans="1:6" ht="66" customHeight="1">
      <c r="B5" s="275" t="s">
        <v>291</v>
      </c>
      <c r="C5" s="275"/>
      <c r="D5" s="60"/>
      <c r="E5" s="326"/>
      <c r="F5" s="101"/>
    </row>
    <row r="6" spans="1:6" ht="57" customHeight="1">
      <c r="B6" s="278" t="s">
        <v>290</v>
      </c>
      <c r="C6" s="278"/>
      <c r="D6" s="61"/>
      <c r="E6" s="326"/>
      <c r="F6" s="101"/>
    </row>
    <row r="7" spans="1:6" ht="51.6" customHeight="1">
      <c r="B7" s="276" t="s">
        <v>292</v>
      </c>
      <c r="C7" s="276"/>
      <c r="D7" s="60"/>
      <c r="E7" s="326"/>
      <c r="F7" s="101"/>
    </row>
    <row r="8" spans="1:6" ht="61.9" customHeight="1">
      <c r="B8" s="275" t="s">
        <v>286</v>
      </c>
      <c r="C8" s="275"/>
      <c r="D8" s="60"/>
      <c r="E8" s="326"/>
      <c r="F8" s="101"/>
    </row>
    <row r="9" spans="1:6" ht="81.75" customHeight="1">
      <c r="B9" s="275" t="s">
        <v>287</v>
      </c>
      <c r="C9" s="275"/>
      <c r="D9" s="60"/>
      <c r="E9" s="326"/>
      <c r="F9" s="101"/>
    </row>
    <row r="10" spans="1:6" ht="34.9" customHeight="1">
      <c r="B10" s="275" t="s">
        <v>288</v>
      </c>
      <c r="C10" s="275"/>
      <c r="D10" s="60"/>
      <c r="E10" s="326"/>
      <c r="F10" s="101"/>
    </row>
    <row r="11" spans="1:6" ht="46.9" customHeight="1">
      <c r="B11" s="275" t="s">
        <v>298</v>
      </c>
      <c r="C11" s="275"/>
      <c r="D11" s="60"/>
      <c r="E11" s="326"/>
      <c r="F11" s="101"/>
    </row>
    <row r="12" spans="1:6" ht="58.15" customHeight="1">
      <c r="B12" s="275" t="s">
        <v>289</v>
      </c>
      <c r="C12" s="275"/>
      <c r="D12" s="60"/>
      <c r="E12" s="326"/>
      <c r="F12" s="101"/>
    </row>
    <row r="13" spans="1:6" ht="15.75" customHeight="1">
      <c r="B13" s="276" t="s">
        <v>265</v>
      </c>
      <c r="C13" s="276"/>
      <c r="D13" s="58"/>
      <c r="E13" s="37"/>
    </row>
    <row r="14" spans="1:6" ht="66" customHeight="1">
      <c r="A14" s="59"/>
      <c r="B14" s="265"/>
      <c r="C14" s="267"/>
      <c r="D14" s="42"/>
      <c r="E14" s="42"/>
      <c r="F14" s="42"/>
    </row>
    <row r="15" spans="1:6">
      <c r="B15" s="24" t="s">
        <v>301</v>
      </c>
      <c r="C15" s="21"/>
      <c r="D15" s="21"/>
    </row>
    <row r="16" spans="1:6">
      <c r="B16" s="22" t="s">
        <v>264</v>
      </c>
    </row>
  </sheetData>
  <mergeCells count="11">
    <mergeCell ref="B14:C14"/>
    <mergeCell ref="B12:C12"/>
    <mergeCell ref="B13:C13"/>
    <mergeCell ref="B4:D4"/>
    <mergeCell ref="B7:C7"/>
    <mergeCell ref="B5:C5"/>
    <mergeCell ref="B6:C6"/>
    <mergeCell ref="B10:C10"/>
    <mergeCell ref="B8:C8"/>
    <mergeCell ref="B9:C9"/>
    <mergeCell ref="B11:C11"/>
  </mergeCells>
  <pageMargins left="0.7" right="0.7" top="0.75" bottom="0.75" header="0.3" footer="0.3"/>
  <pageSetup scale="93"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E710C-1421-49DA-8AF6-87F9D4101DBC}">
  <sheetPr codeName="Tabelle6">
    <tabColor rgb="FF002060"/>
  </sheetPr>
  <dimension ref="B2:J18"/>
  <sheetViews>
    <sheetView showGridLines="0" zoomScale="80" zoomScaleNormal="80" workbookViewId="0">
      <selection activeCell="F25" sqref="F25"/>
    </sheetView>
  </sheetViews>
  <sheetFormatPr baseColWidth="10" defaultColWidth="11.42578125" defaultRowHeight="15"/>
  <cols>
    <col min="1" max="1" width="4" style="24" customWidth="1"/>
    <col min="2" max="2" width="4.28515625" style="62" customWidth="1"/>
    <col min="3" max="3" width="22.42578125" style="24" customWidth="1"/>
    <col min="4" max="4" width="70.28515625" style="24" customWidth="1"/>
    <col min="5" max="5" width="10.85546875" style="63" customWidth="1"/>
    <col min="6" max="6" width="1.7109375" style="45" customWidth="1"/>
    <col min="7" max="7" width="1.85546875" style="45" customWidth="1"/>
    <col min="8" max="8" width="52" style="24" customWidth="1"/>
    <col min="9" max="9" width="6.140625" style="24" customWidth="1"/>
    <col min="10" max="16384" width="11.42578125" style="24"/>
  </cols>
  <sheetData>
    <row r="2" spans="2:10" ht="15.75">
      <c r="B2" s="73" t="s">
        <v>158</v>
      </c>
      <c r="C2" s="73"/>
      <c r="D2" s="21"/>
      <c r="E2" s="74"/>
    </row>
    <row r="3" spans="2:10">
      <c r="B3" s="75"/>
      <c r="C3" s="52"/>
      <c r="D3" s="21"/>
      <c r="E3" s="74"/>
    </row>
    <row r="4" spans="2:10" s="33" customFormat="1" ht="16.149999999999999" customHeight="1">
      <c r="B4" s="187" t="s">
        <v>153</v>
      </c>
      <c r="C4" s="187"/>
      <c r="D4" s="187"/>
      <c r="E4" s="188">
        <f>COUNTA(E5:E14)*1</f>
        <v>9</v>
      </c>
      <c r="F4" s="189">
        <f>SUM(F5:F14)</f>
        <v>9</v>
      </c>
      <c r="G4" s="45"/>
    </row>
    <row r="5" spans="2:10">
      <c r="F5" s="117"/>
      <c r="H5" s="76" t="s">
        <v>238</v>
      </c>
      <c r="I5" s="30"/>
    </row>
    <row r="6" spans="2:10" s="33" customFormat="1" ht="48.95" customHeight="1">
      <c r="B6" s="56" t="s">
        <v>170</v>
      </c>
      <c r="C6" s="77" t="s">
        <v>101</v>
      </c>
      <c r="D6" s="77"/>
      <c r="E6" s="64" t="s">
        <v>103</v>
      </c>
      <c r="F6" s="92">
        <f t="shared" ref="F6:F13" si="0">IF(E6="SI",1,IF(E6="NO",0))</f>
        <v>1</v>
      </c>
      <c r="G6" s="65"/>
      <c r="H6" s="66"/>
      <c r="I6" s="67"/>
    </row>
    <row r="7" spans="2:10" s="33" customFormat="1" ht="33.6" customHeight="1">
      <c r="B7" s="56" t="s">
        <v>171</v>
      </c>
      <c r="C7" s="78" t="s">
        <v>239</v>
      </c>
      <c r="D7" s="77"/>
      <c r="E7" s="64" t="s">
        <v>103</v>
      </c>
      <c r="F7" s="92">
        <f t="shared" si="0"/>
        <v>1</v>
      </c>
      <c r="G7" s="65"/>
      <c r="H7" s="66"/>
      <c r="I7" s="67"/>
    </row>
    <row r="8" spans="2:10" s="33" customFormat="1" ht="48.95" customHeight="1">
      <c r="B8" s="56" t="s">
        <v>172</v>
      </c>
      <c r="C8" s="77" t="s">
        <v>202</v>
      </c>
      <c r="D8" s="77"/>
      <c r="E8" s="64" t="s">
        <v>103</v>
      </c>
      <c r="F8" s="92">
        <f t="shared" si="0"/>
        <v>1</v>
      </c>
      <c r="G8" s="65"/>
      <c r="H8" s="66"/>
      <c r="I8" s="67"/>
      <c r="J8" s="68"/>
    </row>
    <row r="9" spans="2:10" s="33" customFormat="1" ht="48.95" customHeight="1">
      <c r="B9" s="56" t="s">
        <v>173</v>
      </c>
      <c r="C9" s="77" t="s">
        <v>199</v>
      </c>
      <c r="D9" s="77"/>
      <c r="E9" s="64" t="s">
        <v>103</v>
      </c>
      <c r="F9" s="92">
        <f>IF(E9="SI",1,IF(E9="NO",0))</f>
        <v>1</v>
      </c>
      <c r="G9" s="65"/>
      <c r="H9" s="66"/>
      <c r="I9" s="67"/>
    </row>
    <row r="10" spans="2:10" s="72" customFormat="1" ht="48.95" customHeight="1">
      <c r="B10" s="79" t="s">
        <v>174</v>
      </c>
      <c r="C10" s="279" t="s">
        <v>203</v>
      </c>
      <c r="D10" s="280"/>
      <c r="E10" s="64" t="s">
        <v>103</v>
      </c>
      <c r="F10" s="139">
        <f>IF(E10="SI",1,IF(E10="NO",0))</f>
        <v>1</v>
      </c>
      <c r="G10" s="69"/>
      <c r="H10" s="70"/>
      <c r="I10" s="71"/>
    </row>
    <row r="11" spans="2:10" s="72" customFormat="1" ht="48.95" customHeight="1">
      <c r="B11" s="79" t="s">
        <v>175</v>
      </c>
      <c r="C11" s="80" t="s">
        <v>64</v>
      </c>
      <c r="D11" s="80"/>
      <c r="E11" s="64" t="s">
        <v>103</v>
      </c>
      <c r="F11" s="139">
        <f t="shared" si="0"/>
        <v>1</v>
      </c>
      <c r="G11" s="69"/>
      <c r="H11" s="70"/>
      <c r="I11" s="71"/>
    </row>
    <row r="12" spans="2:10" s="72" customFormat="1" ht="48.95" customHeight="1">
      <c r="B12" s="79" t="s">
        <v>176</v>
      </c>
      <c r="C12" s="80" t="s">
        <v>65</v>
      </c>
      <c r="D12" s="80"/>
      <c r="E12" s="64" t="s">
        <v>103</v>
      </c>
      <c r="F12" s="139">
        <f t="shared" si="0"/>
        <v>1</v>
      </c>
      <c r="G12" s="69"/>
      <c r="H12" s="70"/>
      <c r="I12" s="71"/>
    </row>
    <row r="13" spans="2:10" s="72" customFormat="1" ht="48.95" customHeight="1">
      <c r="B13" s="79" t="s">
        <v>183</v>
      </c>
      <c r="C13" s="281" t="s">
        <v>277</v>
      </c>
      <c r="D13" s="282"/>
      <c r="E13" s="64" t="s">
        <v>103</v>
      </c>
      <c r="F13" s="139">
        <f t="shared" si="0"/>
        <v>1</v>
      </c>
      <c r="G13" s="69"/>
      <c r="H13" s="70"/>
      <c r="I13" s="71"/>
    </row>
    <row r="14" spans="2:10" ht="34.15" customHeight="1">
      <c r="B14" s="79" t="s">
        <v>184</v>
      </c>
      <c r="C14" s="281" t="s">
        <v>241</v>
      </c>
      <c r="D14" s="282"/>
      <c r="E14" s="64" t="s">
        <v>103</v>
      </c>
      <c r="F14" s="139">
        <f t="shared" ref="F14" si="1">IF(E14="SI",1,IF(E14="NO",0))</f>
        <v>1</v>
      </c>
      <c r="G14" s="69"/>
      <c r="H14" s="70"/>
    </row>
    <row r="18" spans="3:3">
      <c r="C18" s="22" t="s">
        <v>264</v>
      </c>
    </row>
  </sheetData>
  <mergeCells count="3">
    <mergeCell ref="C10:D10"/>
    <mergeCell ref="C13:D13"/>
    <mergeCell ref="C14:D14"/>
  </mergeCells>
  <pageMargins left="0.7" right="0.7" top="0.75" bottom="0.75" header="0.3" footer="0.3"/>
  <pageSetup scale="5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F90A480-2082-402B-AA24-52B2ECC12DE6}">
          <x14:formula1>
            <xm:f>Asociados_Aciplast!$C$30:$C$31</xm:f>
          </x14:formula1>
          <xm:sqref>E6:E14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A9B2C-122A-4E35-B343-023463321153}">
  <sheetPr codeName="Tabelle7">
    <tabColor rgb="FF002060"/>
  </sheetPr>
  <dimension ref="B2:I31"/>
  <sheetViews>
    <sheetView showGridLines="0" zoomScale="80" zoomScaleNormal="80" workbookViewId="0">
      <selection activeCell="B31" sqref="B31"/>
    </sheetView>
  </sheetViews>
  <sheetFormatPr baseColWidth="10" defaultColWidth="11.42578125" defaultRowHeight="15"/>
  <cols>
    <col min="1" max="1" width="4.28515625" style="24" customWidth="1"/>
    <col min="2" max="2" width="22.42578125" style="24" customWidth="1"/>
    <col min="3" max="3" width="4.85546875" style="63" customWidth="1"/>
    <col min="4" max="4" width="51" style="24" customWidth="1"/>
    <col min="5" max="5" width="40.5703125" style="24" customWidth="1"/>
    <col min="6" max="6" width="10.85546875" style="63" customWidth="1"/>
    <col min="7" max="7" width="0.85546875" style="82" customWidth="1"/>
    <col min="8" max="8" width="2" style="82" customWidth="1"/>
    <col min="9" max="9" width="46.85546875" style="24" customWidth="1"/>
    <col min="10" max="10" width="4.28515625" style="24" customWidth="1"/>
    <col min="11" max="16384" width="11.42578125" style="24"/>
  </cols>
  <sheetData>
    <row r="2" spans="2:9" ht="15.75">
      <c r="B2" s="73" t="s">
        <v>158</v>
      </c>
      <c r="C2" s="85"/>
      <c r="D2" s="21"/>
      <c r="E2" s="21"/>
      <c r="F2" s="74"/>
      <c r="G2" s="86"/>
      <c r="H2" s="86"/>
      <c r="I2" s="21"/>
    </row>
    <row r="3" spans="2:9">
      <c r="B3" s="52"/>
      <c r="C3" s="87"/>
      <c r="D3" s="21"/>
      <c r="E3" s="21"/>
      <c r="F3" s="74"/>
      <c r="G3" s="86"/>
      <c r="H3" s="86"/>
      <c r="I3" s="21"/>
    </row>
    <row r="4" spans="2:9">
      <c r="B4" s="88" t="s">
        <v>216</v>
      </c>
      <c r="C4" s="89"/>
      <c r="D4" s="88"/>
      <c r="E4" s="88"/>
      <c r="F4" s="90">
        <f>COUNTA(F6:F28)*1</f>
        <v>19</v>
      </c>
      <c r="G4" s="91">
        <f>SUM(G5:G28)</f>
        <v>19</v>
      </c>
      <c r="H4" s="91"/>
      <c r="I4" s="21"/>
    </row>
    <row r="5" spans="2:9">
      <c r="B5" s="21"/>
      <c r="C5" s="57"/>
      <c r="D5" s="21"/>
      <c r="E5" s="21"/>
      <c r="F5" s="57"/>
      <c r="G5" s="92"/>
      <c r="H5" s="92"/>
      <c r="I5" s="93" t="s">
        <v>238</v>
      </c>
    </row>
    <row r="6" spans="2:9" s="33" customFormat="1" ht="25.15" customHeight="1">
      <c r="B6" s="283" t="s">
        <v>182</v>
      </c>
      <c r="C6" s="57" t="s">
        <v>170</v>
      </c>
      <c r="D6" s="94" t="s">
        <v>113</v>
      </c>
      <c r="E6" s="94"/>
      <c r="F6" s="64" t="s">
        <v>103</v>
      </c>
      <c r="G6" s="92">
        <f>IF(F6="SI",1,IF(F6="NO",0))</f>
        <v>1</v>
      </c>
      <c r="H6" s="65"/>
      <c r="I6" s="66"/>
    </row>
    <row r="7" spans="2:9" s="33" customFormat="1" ht="25.15" customHeight="1">
      <c r="B7" s="283"/>
      <c r="C7" s="57" t="s">
        <v>171</v>
      </c>
      <c r="D7" s="94" t="s">
        <v>135</v>
      </c>
      <c r="E7" s="94"/>
      <c r="F7" s="64" t="s">
        <v>103</v>
      </c>
      <c r="G7" s="92">
        <f>IF(F7="SI",1,IF(F7="NO",0))</f>
        <v>1</v>
      </c>
      <c r="H7" s="65"/>
      <c r="I7" s="66"/>
    </row>
    <row r="8" spans="2:9" s="33" customFormat="1" ht="25.15" customHeight="1">
      <c r="B8" s="283"/>
      <c r="C8" s="57" t="s">
        <v>172</v>
      </c>
      <c r="D8" s="94" t="s">
        <v>162</v>
      </c>
      <c r="E8" s="94"/>
      <c r="F8" s="64" t="s">
        <v>103</v>
      </c>
      <c r="G8" s="92">
        <f>IF(F8="SI",1,IF(F8="NO",0))</f>
        <v>1</v>
      </c>
      <c r="H8" s="65"/>
      <c r="I8" s="66"/>
    </row>
    <row r="9" spans="2:9" s="33" customFormat="1" ht="25.15" customHeight="1">
      <c r="B9" s="283"/>
      <c r="C9" s="57" t="s">
        <v>173</v>
      </c>
      <c r="D9" s="94" t="s">
        <v>240</v>
      </c>
      <c r="E9" s="94"/>
      <c r="F9" s="64" t="s">
        <v>103</v>
      </c>
      <c r="G9" s="92">
        <f t="shared" ref="G9:G10" si="0">IF(F9="SI",1,IF(F9="NO",0))</f>
        <v>1</v>
      </c>
      <c r="H9" s="65"/>
      <c r="I9" s="66"/>
    </row>
    <row r="10" spans="2:9" s="33" customFormat="1" ht="25.15" customHeight="1">
      <c r="B10" s="283"/>
      <c r="C10" s="57" t="s">
        <v>174</v>
      </c>
      <c r="D10" s="94" t="s">
        <v>179</v>
      </c>
      <c r="E10" s="94"/>
      <c r="F10" s="64" t="s">
        <v>103</v>
      </c>
      <c r="G10" s="92">
        <f t="shared" si="0"/>
        <v>1</v>
      </c>
      <c r="H10" s="65"/>
      <c r="I10" s="66"/>
    </row>
    <row r="11" spans="2:9" s="33" customFormat="1" ht="25.15" customHeight="1">
      <c r="B11" s="284"/>
      <c r="C11" s="74"/>
      <c r="D11" s="94"/>
      <c r="E11" s="94"/>
      <c r="F11" s="67"/>
      <c r="G11" s="140"/>
      <c r="H11" s="84"/>
      <c r="I11" s="67"/>
    </row>
    <row r="12" spans="2:9" s="33" customFormat="1">
      <c r="B12" s="95"/>
      <c r="C12" s="96"/>
      <c r="D12" s="94"/>
      <c r="E12" s="94"/>
      <c r="F12" s="83"/>
      <c r="G12" s="92"/>
      <c r="H12" s="65"/>
    </row>
    <row r="13" spans="2:9" s="33" customFormat="1" ht="25.15" customHeight="1">
      <c r="B13" s="283" t="s">
        <v>85</v>
      </c>
      <c r="C13" s="57" t="s">
        <v>175</v>
      </c>
      <c r="D13" s="94" t="s">
        <v>273</v>
      </c>
      <c r="E13" s="94"/>
      <c r="F13" s="64" t="s">
        <v>103</v>
      </c>
      <c r="G13" s="92">
        <f>IF(F13="SI",1,IF(F13="NO",0))</f>
        <v>1</v>
      </c>
      <c r="H13" s="65"/>
      <c r="I13" s="66"/>
    </row>
    <row r="14" spans="2:9" s="33" customFormat="1" ht="25.15" customHeight="1">
      <c r="B14" s="283"/>
      <c r="C14" s="57" t="s">
        <v>176</v>
      </c>
      <c r="D14" s="94" t="s">
        <v>274</v>
      </c>
      <c r="E14" s="94"/>
      <c r="F14" s="64" t="s">
        <v>103</v>
      </c>
      <c r="G14" s="92">
        <f>IF(F14="SI",1,IF(F14="NO",0))</f>
        <v>1</v>
      </c>
      <c r="H14" s="65"/>
      <c r="I14" s="66"/>
    </row>
    <row r="15" spans="2:9" s="33" customFormat="1" ht="25.15" customHeight="1">
      <c r="B15" s="283"/>
      <c r="C15" s="57" t="s">
        <v>183</v>
      </c>
      <c r="D15" s="94" t="s">
        <v>86</v>
      </c>
      <c r="E15" s="94"/>
      <c r="F15" s="64" t="s">
        <v>103</v>
      </c>
      <c r="G15" s="92">
        <f>IF(F15="SI",1,IF(F15="NO",0))</f>
        <v>1</v>
      </c>
      <c r="H15" s="65"/>
      <c r="I15" s="66"/>
    </row>
    <row r="16" spans="2:9" s="33" customFormat="1" ht="25.15" customHeight="1">
      <c r="B16" s="97"/>
      <c r="C16" s="98"/>
      <c r="D16" s="99"/>
      <c r="E16" s="99"/>
      <c r="F16" s="83"/>
      <c r="G16" s="92"/>
      <c r="H16" s="65"/>
    </row>
    <row r="17" spans="2:9" s="33" customFormat="1" ht="25.15" customHeight="1">
      <c r="B17" s="285" t="s">
        <v>61</v>
      </c>
      <c r="C17" s="57" t="s">
        <v>184</v>
      </c>
      <c r="D17" s="94" t="s">
        <v>137</v>
      </c>
      <c r="E17" s="94"/>
      <c r="F17" s="64" t="s">
        <v>103</v>
      </c>
      <c r="G17" s="92">
        <f t="shared" ref="G17:G22" si="1">IF(F17="SI",1,IF(F17="NO",0))</f>
        <v>1</v>
      </c>
      <c r="H17" s="65"/>
      <c r="I17" s="66"/>
    </row>
    <row r="18" spans="2:9" s="33" customFormat="1" ht="25.15" customHeight="1">
      <c r="B18" s="285"/>
      <c r="C18" s="57" t="s">
        <v>187</v>
      </c>
      <c r="D18" s="94" t="s">
        <v>242</v>
      </c>
      <c r="E18" s="94"/>
      <c r="F18" s="64" t="s">
        <v>103</v>
      </c>
      <c r="G18" s="92">
        <f t="shared" si="1"/>
        <v>1</v>
      </c>
      <c r="H18" s="65"/>
      <c r="I18" s="66"/>
    </row>
    <row r="19" spans="2:9" s="33" customFormat="1" ht="25.15" customHeight="1">
      <c r="B19" s="285"/>
      <c r="C19" s="57" t="s">
        <v>188</v>
      </c>
      <c r="D19" s="94" t="s">
        <v>243</v>
      </c>
      <c r="E19" s="94"/>
      <c r="F19" s="64" t="s">
        <v>103</v>
      </c>
      <c r="G19" s="92">
        <f t="shared" si="1"/>
        <v>1</v>
      </c>
      <c r="H19" s="65"/>
      <c r="I19" s="66"/>
    </row>
    <row r="20" spans="2:9" s="33" customFormat="1" ht="25.15" customHeight="1">
      <c r="B20" s="285"/>
      <c r="C20" s="57" t="s">
        <v>189</v>
      </c>
      <c r="D20" s="94" t="s">
        <v>244</v>
      </c>
      <c r="E20" s="94"/>
      <c r="F20" s="64" t="s">
        <v>103</v>
      </c>
      <c r="G20" s="92">
        <f t="shared" si="1"/>
        <v>1</v>
      </c>
      <c r="H20" s="65"/>
      <c r="I20" s="66"/>
    </row>
    <row r="21" spans="2:9" s="33" customFormat="1" ht="36.75" customHeight="1">
      <c r="B21" s="285"/>
      <c r="C21" s="57" t="s">
        <v>193</v>
      </c>
      <c r="D21" s="94" t="s">
        <v>88</v>
      </c>
      <c r="E21" s="94"/>
      <c r="F21" s="64" t="s">
        <v>103</v>
      </c>
      <c r="G21" s="92">
        <f t="shared" si="1"/>
        <v>1</v>
      </c>
      <c r="H21" s="65"/>
      <c r="I21" s="66"/>
    </row>
    <row r="22" spans="2:9" s="33" customFormat="1" ht="25.15" customHeight="1">
      <c r="B22" s="285"/>
      <c r="C22" s="57" t="s">
        <v>194</v>
      </c>
      <c r="D22" s="94" t="s">
        <v>87</v>
      </c>
      <c r="E22" s="94"/>
      <c r="F22" s="64" t="s">
        <v>103</v>
      </c>
      <c r="G22" s="92">
        <f t="shared" si="1"/>
        <v>1</v>
      </c>
      <c r="H22" s="65"/>
      <c r="I22" s="67"/>
    </row>
    <row r="23" spans="2:9" ht="25.15" customHeight="1">
      <c r="B23" s="21"/>
      <c r="C23" s="57"/>
      <c r="D23" s="21"/>
      <c r="E23" s="21"/>
      <c r="F23" s="62"/>
      <c r="G23" s="92"/>
      <c r="H23" s="65"/>
    </row>
    <row r="24" spans="2:9" s="26" customFormat="1" ht="40.15" customHeight="1">
      <c r="B24" s="285" t="s">
        <v>62</v>
      </c>
      <c r="C24" s="57" t="s">
        <v>195</v>
      </c>
      <c r="D24" s="94" t="s">
        <v>185</v>
      </c>
      <c r="E24" s="94"/>
      <c r="F24" s="64" t="s">
        <v>103</v>
      </c>
      <c r="G24" s="92">
        <f>IF(F24="SI",1,IF(F24="NO",0))</f>
        <v>1</v>
      </c>
      <c r="H24" s="65"/>
      <c r="I24" s="66"/>
    </row>
    <row r="25" spans="2:9" s="26" customFormat="1" ht="31.9" customHeight="1">
      <c r="B25" s="285"/>
      <c r="C25" s="57" t="s">
        <v>196</v>
      </c>
      <c r="D25" s="94" t="s">
        <v>138</v>
      </c>
      <c r="E25" s="94"/>
      <c r="F25" s="64" t="s">
        <v>103</v>
      </c>
      <c r="G25" s="92">
        <f>IF(F25="SI",1,IF(F25="NO",0))</f>
        <v>1</v>
      </c>
      <c r="H25" s="65"/>
      <c r="I25" s="66"/>
    </row>
    <row r="26" spans="2:9" s="33" customFormat="1" ht="25.15" customHeight="1">
      <c r="B26" s="285"/>
      <c r="C26" s="57" t="s">
        <v>197</v>
      </c>
      <c r="D26" s="94" t="s">
        <v>245</v>
      </c>
      <c r="E26" s="99"/>
      <c r="F26" s="64" t="s">
        <v>103</v>
      </c>
      <c r="G26" s="92">
        <f>IF(F26="SI",1,IF(F26="NO",0))</f>
        <v>1</v>
      </c>
      <c r="H26" s="65"/>
      <c r="I26" s="66"/>
    </row>
    <row r="27" spans="2:9" s="33" customFormat="1" ht="25.15" customHeight="1">
      <c r="B27" s="285"/>
      <c r="C27" s="57" t="s">
        <v>198</v>
      </c>
      <c r="D27" s="99" t="s">
        <v>89</v>
      </c>
      <c r="E27" s="99"/>
      <c r="F27" s="64" t="s">
        <v>103</v>
      </c>
      <c r="G27" s="92">
        <f>IF(F27="SI",1,IF(F27="NO",0))</f>
        <v>1</v>
      </c>
      <c r="H27" s="65"/>
      <c r="I27" s="66"/>
    </row>
    <row r="28" spans="2:9" ht="25.15" customHeight="1">
      <c r="B28" s="285"/>
      <c r="C28" s="57" t="s">
        <v>246</v>
      </c>
      <c r="D28" s="99" t="s">
        <v>90</v>
      </c>
      <c r="E28" s="100"/>
      <c r="F28" s="64" t="s">
        <v>103</v>
      </c>
      <c r="G28" s="92">
        <f>IF(F28="SI",1,IF(F28="NO",0))</f>
        <v>1</v>
      </c>
      <c r="H28" s="65"/>
      <c r="I28" s="101"/>
    </row>
    <row r="31" spans="2:9">
      <c r="B31" s="22" t="s">
        <v>264</v>
      </c>
    </row>
  </sheetData>
  <mergeCells count="4">
    <mergeCell ref="B6:B11"/>
    <mergeCell ref="B13:B15"/>
    <mergeCell ref="B17:B22"/>
    <mergeCell ref="B24:B28"/>
  </mergeCells>
  <pageMargins left="0.7" right="0.7" top="0.75" bottom="0.75" header="0.3" footer="0.3"/>
  <pageSetup scale="4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D3E9AC5-A13F-4ADB-8EB0-3150305F9F03}">
          <x14:formula1>
            <xm:f>Asociados_Aciplast!$C$30:$C$31</xm:f>
          </x14:formula1>
          <xm:sqref>F13:F15 F6:F10 F24:F28 F17:F22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8EB0F-62DA-4C1C-A513-F7C5583BC626}">
  <sheetPr codeName="Tabelle8">
    <tabColor rgb="FF002060"/>
  </sheetPr>
  <dimension ref="B2:J24"/>
  <sheetViews>
    <sheetView showGridLines="0" zoomScale="80" zoomScaleNormal="80" zoomScalePageLayoutView="80" workbookViewId="0">
      <selection activeCell="D15" sqref="D15"/>
    </sheetView>
  </sheetViews>
  <sheetFormatPr baseColWidth="10" defaultColWidth="11.42578125" defaultRowHeight="15"/>
  <cols>
    <col min="1" max="1" width="4.28515625" style="24" customWidth="1"/>
    <col min="2" max="2" width="22.42578125" style="24" customWidth="1"/>
    <col min="3" max="3" width="4.140625" style="63" customWidth="1"/>
    <col min="4" max="4" width="32.28515625" style="24" customWidth="1"/>
    <col min="5" max="5" width="66.42578125" style="24" customWidth="1"/>
    <col min="6" max="6" width="10.85546875" style="33" customWidth="1"/>
    <col min="7" max="7" width="1.42578125" style="45" customWidth="1"/>
    <col min="8" max="8" width="2.42578125" style="45" customWidth="1"/>
    <col min="9" max="9" width="43.85546875" style="24" customWidth="1"/>
    <col min="10" max="10" width="5" style="24" customWidth="1"/>
    <col min="11" max="16384" width="11.42578125" style="24"/>
  </cols>
  <sheetData>
    <row r="2" spans="2:10" ht="15.75">
      <c r="B2" s="73" t="s">
        <v>158</v>
      </c>
      <c r="C2" s="85"/>
      <c r="D2" s="21"/>
      <c r="E2" s="21"/>
      <c r="F2" s="116"/>
      <c r="G2" s="117"/>
      <c r="H2" s="117"/>
      <c r="I2" s="21"/>
    </row>
    <row r="3" spans="2:10">
      <c r="B3" s="52"/>
      <c r="C3" s="87"/>
      <c r="D3" s="21"/>
      <c r="E3" s="21"/>
      <c r="F3" s="116"/>
      <c r="G3" s="117"/>
      <c r="H3" s="117"/>
      <c r="I3" s="21"/>
    </row>
    <row r="4" spans="2:10">
      <c r="B4" s="118" t="s">
        <v>136</v>
      </c>
      <c r="C4" s="119"/>
      <c r="D4" s="118"/>
      <c r="E4" s="118"/>
      <c r="F4" s="118">
        <f>COUNTA(F5:F23)*1</f>
        <v>11</v>
      </c>
      <c r="G4" s="141">
        <f>SUM(G5:G22)</f>
        <v>11</v>
      </c>
      <c r="H4" s="120"/>
      <c r="I4" s="21"/>
    </row>
    <row r="5" spans="2:10">
      <c r="B5" s="121"/>
      <c r="C5" s="121"/>
      <c r="D5" s="122"/>
      <c r="E5" s="120"/>
      <c r="F5" s="120"/>
      <c r="G5" s="120"/>
      <c r="H5" s="120"/>
      <c r="I5" s="93" t="s">
        <v>238</v>
      </c>
      <c r="J5" s="103"/>
    </row>
    <row r="6" spans="2:10" s="33" customFormat="1" ht="38.25" customHeight="1">
      <c r="B6" s="288" t="s">
        <v>186</v>
      </c>
      <c r="C6" s="81" t="s">
        <v>170</v>
      </c>
      <c r="D6" s="286" t="s">
        <v>258</v>
      </c>
      <c r="E6" s="286"/>
      <c r="F6" s="104" t="s">
        <v>103</v>
      </c>
      <c r="G6" s="92">
        <f>IF(F6="SI",1,IF(F6="NO",0))</f>
        <v>1</v>
      </c>
      <c r="H6" s="65"/>
      <c r="I6" s="66"/>
      <c r="J6" s="67"/>
    </row>
    <row r="7" spans="2:10" s="33" customFormat="1">
      <c r="B7" s="288"/>
      <c r="C7" s="63"/>
      <c r="D7" s="127" t="s">
        <v>139</v>
      </c>
      <c r="E7" s="291"/>
      <c r="F7" s="292"/>
      <c r="G7" s="92"/>
      <c r="H7" s="65"/>
      <c r="I7" s="66"/>
      <c r="J7" s="67"/>
    </row>
    <row r="8" spans="2:10" s="33" customFormat="1">
      <c r="B8" s="288"/>
      <c r="C8" s="63"/>
      <c r="D8" s="106"/>
      <c r="E8" s="106"/>
      <c r="F8" s="107"/>
      <c r="G8" s="92"/>
      <c r="H8" s="65"/>
    </row>
    <row r="9" spans="2:10" s="33" customFormat="1" ht="17.25" customHeight="1">
      <c r="B9" s="288"/>
      <c r="C9" s="81" t="s">
        <v>171</v>
      </c>
      <c r="D9" s="128" t="s">
        <v>163</v>
      </c>
      <c r="E9" s="128"/>
      <c r="F9" s="104" t="s">
        <v>103</v>
      </c>
      <c r="G9" s="92">
        <f>IF(F9="SI",1,IF(F9="NO",0))</f>
        <v>1</v>
      </c>
      <c r="H9" s="65"/>
      <c r="I9" s="66"/>
      <c r="J9" s="67"/>
    </row>
    <row r="10" spans="2:10" s="33" customFormat="1">
      <c r="B10" s="288"/>
      <c r="C10" s="108"/>
      <c r="D10" s="127" t="s">
        <v>139</v>
      </c>
      <c r="E10" s="293"/>
      <c r="F10" s="294"/>
      <c r="G10" s="92"/>
      <c r="H10" s="65"/>
      <c r="I10" s="66"/>
      <c r="J10" s="67"/>
    </row>
    <row r="11" spans="2:10" s="33" customFormat="1">
      <c r="B11" s="288"/>
      <c r="C11" s="108"/>
      <c r="D11" s="105"/>
      <c r="E11" s="109"/>
      <c r="F11" s="110"/>
      <c r="G11" s="140"/>
      <c r="H11" s="84"/>
      <c r="I11" s="111"/>
      <c r="J11" s="67"/>
    </row>
    <row r="12" spans="2:10" s="33" customFormat="1">
      <c r="B12" s="288"/>
      <c r="C12" s="81" t="s">
        <v>172</v>
      </c>
      <c r="D12" s="125" t="s">
        <v>257</v>
      </c>
      <c r="E12" s="126"/>
      <c r="F12" s="112" t="s">
        <v>103</v>
      </c>
      <c r="G12" s="92">
        <f>IF(F12="SI",1,IF(F12="NO",0))</f>
        <v>1</v>
      </c>
      <c r="H12" s="84"/>
      <c r="I12" s="67"/>
      <c r="J12" s="67"/>
    </row>
    <row r="13" spans="2:10" s="33" customFormat="1" ht="25.9" customHeight="1">
      <c r="B13" s="123"/>
      <c r="C13" s="108"/>
      <c r="D13" s="105"/>
      <c r="E13" s="109"/>
      <c r="F13" s="109"/>
      <c r="G13" s="140"/>
      <c r="H13" s="84"/>
      <c r="I13" s="67"/>
      <c r="J13" s="67"/>
    </row>
    <row r="14" spans="2:10" s="33" customFormat="1" ht="40.5" customHeight="1">
      <c r="B14" s="289" t="s">
        <v>150</v>
      </c>
      <c r="C14" s="81" t="s">
        <v>173</v>
      </c>
      <c r="D14" s="286" t="s">
        <v>261</v>
      </c>
      <c r="E14" s="286"/>
      <c r="F14" s="64" t="s">
        <v>103</v>
      </c>
      <c r="G14" s="92">
        <f t="shared" ref="G14:G22" si="0">IF(F14="SI",1,IF(F14="NO",0))</f>
        <v>1</v>
      </c>
      <c r="H14" s="65"/>
      <c r="I14" s="66"/>
      <c r="J14" s="67"/>
    </row>
    <row r="15" spans="2:10" s="33" customFormat="1" ht="25.15" customHeight="1">
      <c r="B15" s="289"/>
      <c r="C15" s="81" t="s">
        <v>174</v>
      </c>
      <c r="D15" s="99" t="s">
        <v>259</v>
      </c>
      <c r="E15" s="99"/>
      <c r="F15" s="64" t="s">
        <v>103</v>
      </c>
      <c r="G15" s="92">
        <f t="shared" si="0"/>
        <v>1</v>
      </c>
      <c r="H15" s="65"/>
      <c r="I15" s="66"/>
      <c r="J15" s="67"/>
    </row>
    <row r="16" spans="2:10" s="33" customFormat="1" ht="25.15" customHeight="1">
      <c r="B16" s="289"/>
      <c r="C16" s="81" t="s">
        <v>175</v>
      </c>
      <c r="D16" s="94" t="s">
        <v>247</v>
      </c>
      <c r="E16" s="124"/>
      <c r="F16" s="64" t="s">
        <v>103</v>
      </c>
      <c r="G16" s="92">
        <f>IF(F16="SI",1,IF(F16="NO",0))</f>
        <v>1</v>
      </c>
      <c r="H16" s="65"/>
      <c r="I16" s="66"/>
      <c r="J16" s="67"/>
    </row>
    <row r="17" spans="2:10" s="33" customFormat="1" ht="32.450000000000003" customHeight="1">
      <c r="B17" s="289"/>
      <c r="C17" s="81" t="s">
        <v>176</v>
      </c>
      <c r="D17" s="286" t="s">
        <v>268</v>
      </c>
      <c r="E17" s="290"/>
      <c r="F17" s="64" t="s">
        <v>103</v>
      </c>
      <c r="G17" s="92">
        <f t="shared" si="0"/>
        <v>1</v>
      </c>
      <c r="H17" s="65"/>
      <c r="I17" s="66"/>
      <c r="J17" s="67"/>
    </row>
    <row r="18" spans="2:10" s="33" customFormat="1" ht="31.9" customHeight="1">
      <c r="B18" s="289"/>
      <c r="C18" s="81" t="s">
        <v>183</v>
      </c>
      <c r="D18" s="286" t="s">
        <v>248</v>
      </c>
      <c r="E18" s="286"/>
      <c r="F18" s="114"/>
      <c r="G18" s="92"/>
      <c r="H18" s="65"/>
      <c r="I18" s="66"/>
      <c r="J18" s="67"/>
    </row>
    <row r="19" spans="2:10" s="33" customFormat="1" ht="31.9" customHeight="1">
      <c r="B19" s="289"/>
      <c r="C19" s="81"/>
      <c r="D19" s="287" t="s">
        <v>270</v>
      </c>
      <c r="E19" s="287"/>
      <c r="F19" s="64" t="s">
        <v>103</v>
      </c>
      <c r="G19" s="92">
        <f t="shared" si="0"/>
        <v>1</v>
      </c>
      <c r="H19" s="65"/>
      <c r="I19" s="66"/>
      <c r="J19" s="67"/>
    </row>
    <row r="20" spans="2:10" s="33" customFormat="1" ht="31.9" customHeight="1">
      <c r="B20" s="289"/>
      <c r="C20" s="81"/>
      <c r="D20" s="287" t="s">
        <v>271</v>
      </c>
      <c r="E20" s="287"/>
      <c r="F20" s="64" t="s">
        <v>103</v>
      </c>
      <c r="G20" s="92">
        <f t="shared" si="0"/>
        <v>1</v>
      </c>
      <c r="H20" s="65"/>
      <c r="I20" s="66"/>
      <c r="J20" s="67"/>
    </row>
    <row r="21" spans="2:10" s="33" customFormat="1" ht="25.15" customHeight="1">
      <c r="B21" s="289"/>
      <c r="C21" s="81" t="s">
        <v>184</v>
      </c>
      <c r="D21" s="94" t="s">
        <v>159</v>
      </c>
      <c r="E21" s="94"/>
      <c r="F21" s="64" t="s">
        <v>103</v>
      </c>
      <c r="G21" s="92">
        <f t="shared" si="0"/>
        <v>1</v>
      </c>
      <c r="H21" s="65"/>
      <c r="I21" s="66"/>
      <c r="J21" s="67"/>
    </row>
    <row r="22" spans="2:10" s="33" customFormat="1" ht="25.15" customHeight="1">
      <c r="B22" s="289"/>
      <c r="C22" s="81" t="s">
        <v>187</v>
      </c>
      <c r="D22" s="94" t="s">
        <v>102</v>
      </c>
      <c r="E22" s="94"/>
      <c r="F22" s="64" t="s">
        <v>103</v>
      </c>
      <c r="G22" s="92">
        <f t="shared" si="0"/>
        <v>1</v>
      </c>
      <c r="H22" s="65"/>
      <c r="I22" s="66"/>
      <c r="J22" s="67"/>
    </row>
    <row r="23" spans="2:10" s="33" customFormat="1" ht="24.6" customHeight="1">
      <c r="B23" s="77"/>
      <c r="C23" s="63"/>
      <c r="G23" s="115"/>
      <c r="H23" s="115"/>
    </row>
    <row r="24" spans="2:10">
      <c r="B24" s="22" t="s">
        <v>264</v>
      </c>
      <c r="G24" s="65"/>
      <c r="H24" s="65"/>
    </row>
  </sheetData>
  <mergeCells count="10">
    <mergeCell ref="D6:E6"/>
    <mergeCell ref="D19:E19"/>
    <mergeCell ref="D20:E20"/>
    <mergeCell ref="B6:B12"/>
    <mergeCell ref="B14:B22"/>
    <mergeCell ref="D17:E17"/>
    <mergeCell ref="D18:E18"/>
    <mergeCell ref="E7:F7"/>
    <mergeCell ref="E10:F10"/>
    <mergeCell ref="D14:E14"/>
  </mergeCells>
  <pageMargins left="0.7" right="0.7" top="0.75" bottom="0.75" header="0.3" footer="0.3"/>
  <pageSetup scale="4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7D534B8-0EC4-4601-8ECA-85D1CE17E196}">
          <x14:formula1>
            <xm:f>Asociados_Aciplast!$C$30:$C$31</xm:f>
          </x14:formula1>
          <xm:sqref>F6 F9 F14:F17 F19:F22 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9C42-E0D8-429E-8919-FD1E7B424CC8}">
  <sheetPr codeName="Tabelle9">
    <tabColor rgb="FF002060"/>
  </sheetPr>
  <dimension ref="B2:J23"/>
  <sheetViews>
    <sheetView showGridLines="0" zoomScale="80" zoomScaleNormal="80" workbookViewId="0">
      <selection activeCell="E20" sqref="E20"/>
    </sheetView>
  </sheetViews>
  <sheetFormatPr baseColWidth="10" defaultColWidth="11.42578125" defaultRowHeight="15"/>
  <cols>
    <col min="1" max="1" width="4.28515625" style="24" customWidth="1"/>
    <col min="2" max="2" width="14.85546875" style="24" customWidth="1"/>
    <col min="3" max="3" width="4.140625" style="63" customWidth="1"/>
    <col min="4" max="4" width="51" style="24" customWidth="1"/>
    <col min="5" max="5" width="21.7109375" style="24" customWidth="1"/>
    <col min="6" max="6" width="10.85546875" style="33" customWidth="1"/>
    <col min="7" max="7" width="1.140625" style="117" customWidth="1"/>
    <col min="8" max="8" width="4.7109375" style="45" customWidth="1"/>
    <col min="9" max="9" width="48.42578125" style="24" customWidth="1"/>
    <col min="10" max="10" width="4.140625" style="24" customWidth="1"/>
    <col min="11" max="16384" width="11.42578125" style="24"/>
  </cols>
  <sheetData>
    <row r="2" spans="2:10" ht="15.75">
      <c r="B2" s="73" t="s">
        <v>158</v>
      </c>
      <c r="C2" s="85"/>
      <c r="D2" s="21"/>
      <c r="E2" s="21"/>
      <c r="F2" s="116"/>
      <c r="H2" s="117"/>
      <c r="I2" s="21"/>
    </row>
    <row r="3" spans="2:10">
      <c r="B3" s="52"/>
      <c r="C3" s="87"/>
      <c r="D3" s="21"/>
      <c r="E3" s="21"/>
      <c r="F3" s="116"/>
      <c r="H3" s="117"/>
      <c r="I3" s="21"/>
    </row>
    <row r="4" spans="2:10">
      <c r="B4" s="190" t="s">
        <v>149</v>
      </c>
      <c r="C4" s="191"/>
      <c r="D4" s="190"/>
      <c r="E4" s="190"/>
      <c r="F4" s="192">
        <f>COUNTA(F5:F18)*1</f>
        <v>11</v>
      </c>
      <c r="G4" s="142">
        <f>SUM(G5:G18)</f>
        <v>11</v>
      </c>
      <c r="H4" s="117"/>
      <c r="I4" s="21"/>
    </row>
    <row r="5" spans="2:10">
      <c r="B5" s="21"/>
      <c r="C5" s="81"/>
      <c r="D5" s="21"/>
      <c r="E5" s="21"/>
      <c r="F5" s="77"/>
      <c r="G5" s="92"/>
      <c r="H5" s="92"/>
      <c r="I5" s="93" t="s">
        <v>238</v>
      </c>
      <c r="J5" s="103"/>
    </row>
    <row r="6" spans="2:10" s="33" customFormat="1" ht="25.15" customHeight="1">
      <c r="B6" s="296" t="s">
        <v>294</v>
      </c>
      <c r="C6" s="81" t="s">
        <v>170</v>
      </c>
      <c r="D6" s="125" t="s">
        <v>154</v>
      </c>
      <c r="E6" s="125"/>
      <c r="F6" s="64" t="s">
        <v>103</v>
      </c>
      <c r="G6" s="92">
        <f t="shared" ref="G6:G15" si="0">IF(F6="SI",1,IF(F6="NO",0))</f>
        <v>1</v>
      </c>
      <c r="H6" s="65"/>
      <c r="I6" s="66"/>
      <c r="J6" s="67"/>
    </row>
    <row r="7" spans="2:10" s="33" customFormat="1" ht="25.15" customHeight="1">
      <c r="B7" s="296"/>
      <c r="C7" s="81" t="s">
        <v>171</v>
      </c>
      <c r="D7" s="125" t="s">
        <v>157</v>
      </c>
      <c r="E7" s="125"/>
      <c r="F7" s="64" t="s">
        <v>103</v>
      </c>
      <c r="G7" s="92">
        <f>IF(F7="SI",1,IF(F7="NO",0))</f>
        <v>1</v>
      </c>
      <c r="H7" s="65"/>
      <c r="I7" s="66"/>
      <c r="J7" s="67"/>
    </row>
    <row r="8" spans="2:10" s="33" customFormat="1" ht="25.15" customHeight="1">
      <c r="B8" s="296"/>
      <c r="C8" s="81" t="s">
        <v>172</v>
      </c>
      <c r="D8" s="125" t="s">
        <v>156</v>
      </c>
      <c r="E8" s="125"/>
      <c r="F8" s="64" t="s">
        <v>103</v>
      </c>
      <c r="G8" s="92">
        <f t="shared" si="0"/>
        <v>1</v>
      </c>
      <c r="H8" s="65"/>
      <c r="I8" s="66"/>
      <c r="J8" s="67"/>
    </row>
    <row r="9" spans="2:10" s="33" customFormat="1" ht="25.15" customHeight="1">
      <c r="B9" s="296"/>
      <c r="C9" s="81" t="s">
        <v>173</v>
      </c>
      <c r="D9" s="125" t="s">
        <v>155</v>
      </c>
      <c r="E9" s="125"/>
      <c r="F9" s="64" t="s">
        <v>103</v>
      </c>
      <c r="G9" s="92">
        <f t="shared" si="0"/>
        <v>1</v>
      </c>
      <c r="H9" s="65"/>
      <c r="I9" s="66"/>
      <c r="J9" s="67"/>
    </row>
    <row r="10" spans="2:10" s="33" customFormat="1" ht="34.9" customHeight="1">
      <c r="B10" s="296"/>
      <c r="C10" s="81" t="s">
        <v>174</v>
      </c>
      <c r="D10" s="286" t="s">
        <v>293</v>
      </c>
      <c r="E10" s="290"/>
      <c r="F10" s="64" t="s">
        <v>103</v>
      </c>
      <c r="G10" s="92">
        <f>IF(F10="SI",1,IF(F10="NO",0))</f>
        <v>1</v>
      </c>
      <c r="H10" s="65"/>
      <c r="I10" s="66"/>
      <c r="J10" s="67"/>
    </row>
    <row r="11" spans="2:10" s="33" customFormat="1" ht="34.9" customHeight="1">
      <c r="B11" s="296"/>
      <c r="C11" s="81" t="s">
        <v>175</v>
      </c>
      <c r="D11" s="286" t="s">
        <v>251</v>
      </c>
      <c r="E11" s="290"/>
      <c r="F11" s="64" t="s">
        <v>103</v>
      </c>
      <c r="G11" s="92">
        <f>IF(F11="SI",1,IF(F11="NO",0))</f>
        <v>1</v>
      </c>
      <c r="H11" s="65"/>
      <c r="I11" s="66"/>
      <c r="J11" s="67"/>
    </row>
    <row r="12" spans="2:10" s="33" customFormat="1" ht="66.75" customHeight="1">
      <c r="B12" s="296"/>
      <c r="C12" s="81" t="s">
        <v>176</v>
      </c>
      <c r="D12" s="286" t="s">
        <v>190</v>
      </c>
      <c r="E12" s="290"/>
      <c r="F12" s="64" t="s">
        <v>103</v>
      </c>
      <c r="G12" s="92">
        <f>IF(F12="SI",1,IF(F12="NO",0))</f>
        <v>1</v>
      </c>
      <c r="H12" s="65"/>
      <c r="I12" s="66"/>
      <c r="J12" s="67"/>
    </row>
    <row r="13" spans="2:10" s="33" customFormat="1" ht="39.75" customHeight="1">
      <c r="B13" s="296"/>
      <c r="C13" s="121"/>
      <c r="D13" s="297" t="s">
        <v>272</v>
      </c>
      <c r="E13" s="297"/>
      <c r="G13" s="92"/>
      <c r="H13" s="65"/>
      <c r="I13" s="66"/>
    </row>
    <row r="14" spans="2:10" s="33" customFormat="1" ht="25.15" customHeight="1">
      <c r="B14" s="296"/>
      <c r="C14" s="81" t="s">
        <v>183</v>
      </c>
      <c r="D14" s="125" t="s">
        <v>269</v>
      </c>
      <c r="E14" s="125"/>
      <c r="F14" s="64" t="s">
        <v>103</v>
      </c>
      <c r="G14" s="92">
        <f t="shared" si="0"/>
        <v>1</v>
      </c>
      <c r="H14" s="65"/>
      <c r="I14" s="66"/>
    </row>
    <row r="15" spans="2:10" s="33" customFormat="1" ht="25.15" customHeight="1">
      <c r="B15" s="296"/>
      <c r="C15" s="81" t="s">
        <v>184</v>
      </c>
      <c r="D15" s="295" t="s">
        <v>250</v>
      </c>
      <c r="E15" s="290"/>
      <c r="F15" s="64" t="s">
        <v>103</v>
      </c>
      <c r="G15" s="92">
        <f t="shared" si="0"/>
        <v>1</v>
      </c>
      <c r="H15" s="65"/>
      <c r="I15" s="66"/>
    </row>
    <row r="16" spans="2:10" s="33" customFormat="1" ht="50.25" customHeight="1">
      <c r="B16" s="296"/>
      <c r="C16" s="81" t="s">
        <v>187</v>
      </c>
      <c r="D16" s="295" t="s">
        <v>249</v>
      </c>
      <c r="E16" s="290"/>
      <c r="F16" s="64" t="s">
        <v>103</v>
      </c>
      <c r="G16" s="92">
        <f>IF(F16="SI",1,IF(F16="NO",0))</f>
        <v>1</v>
      </c>
      <c r="H16" s="65"/>
      <c r="I16" s="66"/>
    </row>
    <row r="17" spans="2:9" s="33" customFormat="1" ht="60" customHeight="1">
      <c r="B17" s="296"/>
      <c r="C17" s="81" t="s">
        <v>188</v>
      </c>
      <c r="D17" s="295" t="s">
        <v>192</v>
      </c>
      <c r="E17" s="290"/>
      <c r="F17" s="64" t="s">
        <v>103</v>
      </c>
      <c r="G17" s="92">
        <f t="shared" ref="G17" si="1">IF(F17="SI",1,IF(F17="NO",0))</f>
        <v>1</v>
      </c>
      <c r="H17" s="65"/>
      <c r="I17" s="66"/>
    </row>
    <row r="18" spans="2:9" s="33" customFormat="1" ht="30" customHeight="1">
      <c r="B18" s="168"/>
      <c r="C18" s="81"/>
      <c r="D18" s="286"/>
      <c r="E18" s="286"/>
      <c r="F18" s="167"/>
      <c r="G18" s="92" t="b">
        <f>IF(F18="SI",1,IF(F18="NO",0))</f>
        <v>0</v>
      </c>
      <c r="H18" s="65"/>
      <c r="I18" s="167"/>
    </row>
    <row r="19" spans="2:9">
      <c r="B19" s="168"/>
      <c r="C19" s="81"/>
      <c r="D19" s="286"/>
      <c r="E19" s="286"/>
      <c r="F19" s="102"/>
      <c r="G19" s="120"/>
      <c r="H19" s="102"/>
      <c r="I19" s="102"/>
    </row>
    <row r="20" spans="2:9">
      <c r="B20" s="21"/>
      <c r="C20" s="81"/>
      <c r="D20" s="21"/>
      <c r="E20" s="21"/>
      <c r="I20" s="33"/>
    </row>
    <row r="21" spans="2:9">
      <c r="B21" s="21"/>
      <c r="C21" s="81"/>
      <c r="D21" s="21"/>
      <c r="E21" s="21"/>
    </row>
    <row r="22" spans="2:9">
      <c r="B22" s="22" t="s">
        <v>264</v>
      </c>
      <c r="C22" s="81"/>
      <c r="D22" s="21"/>
      <c r="E22" s="21"/>
    </row>
    <row r="23" spans="2:9">
      <c r="B23" s="21"/>
      <c r="C23" s="81"/>
      <c r="D23" s="21"/>
      <c r="E23" s="21"/>
    </row>
  </sheetData>
  <mergeCells count="10">
    <mergeCell ref="D18:E18"/>
    <mergeCell ref="D19:E19"/>
    <mergeCell ref="D15:E15"/>
    <mergeCell ref="B6:B17"/>
    <mergeCell ref="D10:E10"/>
    <mergeCell ref="D11:E11"/>
    <mergeCell ref="D12:E12"/>
    <mergeCell ref="D13:E13"/>
    <mergeCell ref="D16:E16"/>
    <mergeCell ref="D17:E17"/>
  </mergeCells>
  <pageMargins left="0.7" right="0.7" top="0.75" bottom="0.75" header="0.3" footer="0.3"/>
  <pageSetup scale="5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D5C97FC-2399-482F-8462-02D6B2827FD3}">
          <x14:formula1>
            <xm:f>Asociados_Aciplast!$C$30:$C$31</xm:f>
          </x14:formula1>
          <xm:sqref>F6:F12 F14:F17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09046-A98C-4694-BB45-0C880F40D9A1}">
  <sheetPr codeName="Tabelle10">
    <tabColor rgb="FF002060"/>
  </sheetPr>
  <dimension ref="B2:J19"/>
  <sheetViews>
    <sheetView showGridLines="0" zoomScale="80" zoomScaleNormal="80" workbookViewId="0">
      <selection activeCell="D9" sqref="D9:E9"/>
    </sheetView>
  </sheetViews>
  <sheetFormatPr baseColWidth="10" defaultColWidth="17.5703125" defaultRowHeight="15"/>
  <cols>
    <col min="1" max="2" width="17.5703125" style="24"/>
    <col min="3" max="3" width="4.28515625" style="63" customWidth="1"/>
    <col min="4" max="4" width="44" style="24" customWidth="1"/>
    <col min="5" max="5" width="18.5703125" style="24" customWidth="1"/>
    <col min="6" max="6" width="17.5703125" style="33"/>
    <col min="7" max="7" width="1.28515625" style="147" customWidth="1"/>
    <col min="8" max="8" width="2.140625" style="45" customWidth="1"/>
    <col min="9" max="9" width="60.85546875" style="24" customWidth="1"/>
    <col min="10" max="16384" width="17.5703125" style="24"/>
  </cols>
  <sheetData>
    <row r="2" spans="2:10" ht="15.75">
      <c r="B2" s="73" t="s">
        <v>158</v>
      </c>
      <c r="C2" s="81"/>
      <c r="D2" s="21"/>
      <c r="E2" s="21"/>
      <c r="F2" s="116"/>
      <c r="G2" s="143"/>
      <c r="H2" s="117"/>
      <c r="I2" s="21"/>
    </row>
    <row r="3" spans="2:10" ht="15.75">
      <c r="B3" s="21"/>
      <c r="C3" s="81"/>
      <c r="D3" s="73"/>
      <c r="E3" s="21"/>
      <c r="F3" s="116"/>
      <c r="G3" s="143"/>
      <c r="H3" s="117"/>
      <c r="I3" s="21"/>
    </row>
    <row r="4" spans="2:10">
      <c r="B4" s="134" t="s">
        <v>151</v>
      </c>
      <c r="C4" s="135"/>
      <c r="D4" s="134"/>
      <c r="E4" s="134"/>
      <c r="F4" s="133">
        <f>COUNTA(F5:F15)*1</f>
        <v>9</v>
      </c>
      <c r="G4" s="144">
        <f>SUM(G5:G15)</f>
        <v>9</v>
      </c>
      <c r="H4" s="117"/>
      <c r="I4" s="21"/>
    </row>
    <row r="5" spans="2:10">
      <c r="B5" s="21"/>
      <c r="C5" s="81"/>
      <c r="D5" s="21"/>
      <c r="E5" s="21"/>
      <c r="F5" s="77"/>
      <c r="G5" s="145"/>
      <c r="H5" s="92"/>
      <c r="I5" s="76" t="s">
        <v>238</v>
      </c>
      <c r="J5" s="103"/>
    </row>
    <row r="6" spans="2:10" s="33" customFormat="1" ht="34.5" customHeight="1">
      <c r="B6" s="300" t="s">
        <v>253</v>
      </c>
      <c r="C6" s="81" t="s">
        <v>170</v>
      </c>
      <c r="D6" s="298" t="s">
        <v>200</v>
      </c>
      <c r="E6" s="299"/>
      <c r="F6" s="64" t="s">
        <v>103</v>
      </c>
      <c r="G6" s="145">
        <f>IF(F6="SI",1,IF(F6="NO",0))</f>
        <v>1</v>
      </c>
      <c r="H6" s="65"/>
      <c r="I6" s="66"/>
    </row>
    <row r="7" spans="2:10" s="33" customFormat="1" ht="42" customHeight="1">
      <c r="B7" s="300"/>
      <c r="C7" s="81" t="s">
        <v>171</v>
      </c>
      <c r="D7" s="298" t="s">
        <v>201</v>
      </c>
      <c r="E7" s="299"/>
      <c r="F7" s="64" t="s">
        <v>103</v>
      </c>
      <c r="G7" s="145">
        <f>IF(F7="SI",1,IF(F7="NO",0))</f>
        <v>1</v>
      </c>
      <c r="H7" s="65"/>
      <c r="I7" s="66"/>
      <c r="J7" s="67"/>
    </row>
    <row r="8" spans="2:10" s="33" customFormat="1" ht="48" customHeight="1">
      <c r="B8" s="300"/>
      <c r="C8" s="81" t="s">
        <v>172</v>
      </c>
      <c r="D8" s="298" t="s">
        <v>191</v>
      </c>
      <c r="E8" s="299"/>
      <c r="F8" s="64" t="s">
        <v>103</v>
      </c>
      <c r="G8" s="145">
        <f>IF(F8="SI",1,IF(F8="NO",0))</f>
        <v>1</v>
      </c>
      <c r="H8" s="65"/>
      <c r="I8" s="66"/>
    </row>
    <row r="9" spans="2:10" s="33" customFormat="1" ht="30" customHeight="1">
      <c r="B9" s="300"/>
      <c r="C9" s="81" t="s">
        <v>173</v>
      </c>
      <c r="D9" s="298" t="s">
        <v>276</v>
      </c>
      <c r="E9" s="299"/>
      <c r="F9" s="64" t="s">
        <v>103</v>
      </c>
      <c r="G9" s="145">
        <f>IF(F9="SI",1,IF(F9="NO",0))</f>
        <v>1</v>
      </c>
      <c r="H9" s="129"/>
      <c r="I9" s="66"/>
      <c r="J9" s="129"/>
    </row>
    <row r="10" spans="2:10" s="33" customFormat="1" ht="21" customHeight="1">
      <c r="B10" s="136"/>
      <c r="C10" s="81"/>
      <c r="D10" s="137"/>
      <c r="E10" s="138"/>
      <c r="F10" s="131"/>
      <c r="G10" s="146"/>
      <c r="H10" s="130"/>
      <c r="I10" s="132"/>
      <c r="J10" s="129"/>
    </row>
    <row r="11" spans="2:10" s="33" customFormat="1" ht="33" customHeight="1">
      <c r="B11" s="300" t="s">
        <v>255</v>
      </c>
      <c r="C11" s="81" t="s">
        <v>174</v>
      </c>
      <c r="D11" s="298" t="s">
        <v>254</v>
      </c>
      <c r="E11" s="299"/>
      <c r="F11" s="64" t="s">
        <v>103</v>
      </c>
      <c r="G11" s="145">
        <f>IF(F11="SI",1,IF(F11="NO",0))</f>
        <v>1</v>
      </c>
      <c r="H11" s="65"/>
      <c r="I11" s="66"/>
    </row>
    <row r="12" spans="2:10" ht="37.5" customHeight="1">
      <c r="B12" s="300"/>
      <c r="C12" s="81" t="s">
        <v>175</v>
      </c>
      <c r="D12" s="298" t="s">
        <v>275</v>
      </c>
      <c r="E12" s="299"/>
      <c r="F12" s="64" t="s">
        <v>103</v>
      </c>
      <c r="G12" s="145">
        <f>IF(F12="SI",1,IF(F12="NO",0))</f>
        <v>1</v>
      </c>
      <c r="I12" s="66"/>
    </row>
    <row r="13" spans="2:10" s="33" customFormat="1" ht="34.5" customHeight="1">
      <c r="B13" s="300"/>
      <c r="C13" s="81" t="s">
        <v>176</v>
      </c>
      <c r="D13" s="298" t="s">
        <v>224</v>
      </c>
      <c r="E13" s="299"/>
      <c r="F13" s="64" t="s">
        <v>103</v>
      </c>
      <c r="G13" s="145">
        <f>IF(F13="SI",1,IF(F13="NO",0))</f>
        <v>1</v>
      </c>
      <c r="H13" s="65"/>
      <c r="I13" s="66"/>
    </row>
    <row r="14" spans="2:10" ht="50.25" customHeight="1">
      <c r="B14" s="300"/>
      <c r="C14" s="81" t="s">
        <v>183</v>
      </c>
      <c r="D14" s="298" t="s">
        <v>252</v>
      </c>
      <c r="E14" s="299"/>
      <c r="F14" s="64" t="s">
        <v>103</v>
      </c>
      <c r="G14" s="145">
        <f t="shared" ref="G14:G15" si="0">IF(F14="SI",1,IF(F14="NO",0))</f>
        <v>1</v>
      </c>
      <c r="I14" s="66"/>
    </row>
    <row r="15" spans="2:10" ht="52.5" customHeight="1">
      <c r="B15" s="300"/>
      <c r="C15" s="81" t="s">
        <v>184</v>
      </c>
      <c r="D15" s="298" t="s">
        <v>260</v>
      </c>
      <c r="E15" s="299"/>
      <c r="F15" s="64" t="s">
        <v>103</v>
      </c>
      <c r="G15" s="145">
        <f t="shared" si="0"/>
        <v>1</v>
      </c>
      <c r="I15" s="66"/>
    </row>
    <row r="16" spans="2:10">
      <c r="B16" s="21"/>
      <c r="C16" s="81"/>
      <c r="D16" s="21"/>
      <c r="E16" s="21"/>
    </row>
    <row r="17" spans="2:5">
      <c r="B17" s="21"/>
      <c r="C17" s="81"/>
      <c r="D17" s="21"/>
      <c r="E17" s="21"/>
    </row>
    <row r="18" spans="2:5">
      <c r="B18" s="22" t="s">
        <v>264</v>
      </c>
      <c r="C18" s="81"/>
      <c r="D18" s="21"/>
      <c r="E18" s="21"/>
    </row>
    <row r="19" spans="2:5">
      <c r="B19" s="21"/>
      <c r="C19" s="81"/>
      <c r="D19" s="21"/>
      <c r="E19" s="21"/>
    </row>
  </sheetData>
  <mergeCells count="11">
    <mergeCell ref="D9:E9"/>
    <mergeCell ref="D12:E12"/>
    <mergeCell ref="D14:E14"/>
    <mergeCell ref="D15:E15"/>
    <mergeCell ref="B6:B9"/>
    <mergeCell ref="B11:B15"/>
    <mergeCell ref="D7:E7"/>
    <mergeCell ref="D8:E8"/>
    <mergeCell ref="D11:E11"/>
    <mergeCell ref="D6:E6"/>
    <mergeCell ref="D13:E13"/>
  </mergeCells>
  <pageMargins left="0.7" right="0.7" top="0.75" bottom="0.75" header="0.3" footer="0.3"/>
  <pageSetup scale="4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7D88833-F349-467A-8BA4-D69286DB58F0}">
          <x14:formula1>
            <xm:f>Asociados_Aciplast!$C$30:$C$31</xm:f>
          </x14:formula1>
          <xm:sqref>F6:F9 F11:F15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63D41852E72346A1837BA8CB8E6110" ma:contentTypeVersion="13" ma:contentTypeDescription="Crear nuevo documento." ma:contentTypeScope="" ma:versionID="5951d978fc3d47739bfee22191bff13c">
  <xsd:schema xmlns:xsd="http://www.w3.org/2001/XMLSchema" xmlns:xs="http://www.w3.org/2001/XMLSchema" xmlns:p="http://schemas.microsoft.com/office/2006/metadata/properties" xmlns:ns3="3b61f9c5-b897-4e8e-87ff-522b47becec7" xmlns:ns4="4c7abbfe-f044-4452-94ca-18c86deef7ec" targetNamespace="http://schemas.microsoft.com/office/2006/metadata/properties" ma:root="true" ma:fieldsID="f64da2186f889ab656943f61253b8a62" ns3:_="" ns4:_="">
    <xsd:import namespace="3b61f9c5-b897-4e8e-87ff-522b47becec7"/>
    <xsd:import namespace="4c7abbfe-f044-4452-94ca-18c86deef7e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61f9c5-b897-4e8e-87ff-522b47bec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c7abbfe-f044-4452-94ca-18c86deef7ec"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69654C-2634-44C6-8524-B20DE53EC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61f9c5-b897-4e8e-87ff-522b47becec7"/>
    <ds:schemaRef ds:uri="4c7abbfe-f044-4452-94ca-18c86deef7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FF48CD-6231-4E5A-B9C9-4500A5BC0496}">
  <ds:schemaRefs>
    <ds:schemaRef ds:uri="http://purl.org/dc/dcmitype/"/>
    <ds:schemaRef ds:uri="http://schemas.microsoft.com/office/infopath/2007/PartnerControls"/>
    <ds:schemaRef ds:uri="http://purl.org/dc/elements/1.1/"/>
    <ds:schemaRef ds:uri="3b61f9c5-b897-4e8e-87ff-522b47becec7"/>
    <ds:schemaRef ds:uri="http://schemas.microsoft.com/office/2006/metadata/properties"/>
    <ds:schemaRef ds:uri="4c7abbfe-f044-4452-94ca-18c86deef7ec"/>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032F731-3518-4380-B11A-E24AAAF9F0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Portada</vt:lpstr>
      <vt:lpstr>Instrucciones</vt:lpstr>
      <vt:lpstr>Datos generales</vt:lpstr>
      <vt:lpstr>Iniciativas EC</vt:lpstr>
      <vt:lpstr>Estrategia</vt:lpstr>
      <vt:lpstr>Uso de recursos</vt:lpstr>
      <vt:lpstr>Procesos Productivos</vt:lpstr>
      <vt:lpstr>Productos Servicios</vt:lpstr>
      <vt:lpstr>Cadena Valor</vt:lpstr>
      <vt:lpstr>Áreas de Mejora</vt:lpstr>
      <vt:lpstr>Resultados</vt:lpstr>
      <vt:lpstr>Conceptos</vt:lpstr>
      <vt:lpstr>Hoja1</vt:lpstr>
      <vt:lpstr>Asociados_Aciplast</vt:lpstr>
      <vt:lpstr>'Iniciativas EC'!Druckbereich</vt:lpstr>
    </vt:vector>
  </TitlesOfParts>
  <Company>Cegesti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Rosibel Solano Villalobos</dc:creator>
  <cp:lastModifiedBy>Richard Berner - adelphi</cp:lastModifiedBy>
  <cp:lastPrinted>2022-04-21T18:23:40Z</cp:lastPrinted>
  <dcterms:created xsi:type="dcterms:W3CDTF">2022-01-30T20:35:47Z</dcterms:created>
  <dcterms:modified xsi:type="dcterms:W3CDTF">2023-08-14T13:16:58Z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0x0101007563D41852E72346A1837BA8CB8E6110</vt:lpwstr>
  </property>
</Properties>
</file>